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D85289E2-C341-402A-8552-7DD2DEE9D1B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ing 1.3 theorie" sheetId="5" state="hidden" r:id="rId4"/>
    <sheet name="1.3 planning" sheetId="4" state="hidden" r:id="rId5"/>
    <sheet name="toetsresultat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9" i="2" l="1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59" i="5"/>
  <c r="V42" i="5"/>
  <c r="B41" i="4" l="1"/>
</calcChain>
</file>

<file path=xl/sharedStrings.xml><?xml version="1.0" encoding="utf-8"?>
<sst xmlns="http://schemas.openxmlformats.org/spreadsheetml/2006/main" count="1113" uniqueCount="262">
  <si>
    <t>afgerond j/n</t>
  </si>
  <si>
    <t>Roel</t>
  </si>
  <si>
    <t>Berkvens</t>
  </si>
  <si>
    <t>Gerrit-Jan</t>
  </si>
  <si>
    <t>van de</t>
  </si>
  <si>
    <t>Biesebos</t>
  </si>
  <si>
    <t>Sil</t>
  </si>
  <si>
    <t>van</t>
  </si>
  <si>
    <t>Bommel</t>
  </si>
  <si>
    <t>Sjoerd</t>
  </si>
  <si>
    <t>Bos</t>
  </si>
  <si>
    <t>Mika</t>
  </si>
  <si>
    <t>Creij</t>
  </si>
  <si>
    <t>Tom</t>
  </si>
  <si>
    <t>Gielis</t>
  </si>
  <si>
    <t>Daan</t>
  </si>
  <si>
    <t>Kapteijns</t>
  </si>
  <si>
    <t>Jeremy</t>
  </si>
  <si>
    <t xml:space="preserve">van  </t>
  </si>
  <si>
    <t>Merrienboer</t>
  </si>
  <si>
    <t>Rody</t>
  </si>
  <si>
    <t>Overveld</t>
  </si>
  <si>
    <t>Lars</t>
  </si>
  <si>
    <t>Reinders</t>
  </si>
  <si>
    <t>Dennis</t>
  </si>
  <si>
    <t>Schakenraad</t>
  </si>
  <si>
    <t>Jari</t>
  </si>
  <si>
    <t>Snijders</t>
  </si>
  <si>
    <t>Rick</t>
  </si>
  <si>
    <t>Sterke</t>
  </si>
  <si>
    <t>Siem</t>
  </si>
  <si>
    <t>Verbakel</t>
  </si>
  <si>
    <t>Joris</t>
  </si>
  <si>
    <t>Vink</t>
  </si>
  <si>
    <t>Nick</t>
  </si>
  <si>
    <t>Vondervoort</t>
  </si>
  <si>
    <t>Dirk</t>
  </si>
  <si>
    <t>Wilmsen</t>
  </si>
  <si>
    <t>Tractor</t>
  </si>
  <si>
    <t>Werktuigen</t>
  </si>
  <si>
    <t>IBS 1.2 de bodem als basis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</si>
  <si>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</si>
  <si>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</si>
  <si>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</si>
  <si>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</si>
  <si>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</si>
  <si>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</si>
  <si>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</si>
  <si>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</si>
  <si>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</si>
  <si>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</si>
  <si>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</si>
  <si>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</si>
  <si>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</si>
  <si>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</si>
  <si>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</si>
  <si>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</si>
  <si>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</si>
  <si>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</si>
  <si>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</si>
  <si>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</si>
  <si>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</si>
  <si>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</si>
  <si>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</si>
  <si>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</si>
  <si>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Afstellen van zaaimachines</t>
  </si>
  <si>
    <t>Werken met de zaaimachine</t>
  </si>
  <si>
    <t>Zaaien van mais</t>
  </si>
  <si>
    <t>Zaaien van bieten</t>
  </si>
  <si>
    <t>Praktijkopdracht zaaimachines algemene afstelling</t>
  </si>
  <si>
    <t>Opdr. Berekenen zaaiafstand</t>
  </si>
  <si>
    <t>Werkblad praktijk zaaimachines afdraaiproeven</t>
  </si>
  <si>
    <t>Opdr. Verslag afdraaiproeven</t>
  </si>
  <si>
    <t>Werkblad maiszaaimachine</t>
  </si>
  <si>
    <t>Werkblad theorie zaaimachine</t>
  </si>
  <si>
    <t>Opdr. Perceel planten of zaaien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</si>
  <si>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</si>
  <si>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</si>
  <si>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</si>
  <si>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</si>
  <si>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</si>
  <si>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</si>
  <si>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IBS 1.3 zaaien poten en planten</t>
  </si>
  <si>
    <t>datum</t>
  </si>
  <si>
    <t xml:space="preserve"> lesuren</t>
  </si>
  <si>
    <t>vallen uit</t>
  </si>
  <si>
    <t>toetsweek</t>
  </si>
  <si>
    <t>werkblad pootmachine</t>
  </si>
  <si>
    <t>Rick-Roel</t>
  </si>
  <si>
    <t>Joris-Gerrit-Jan</t>
  </si>
  <si>
    <t>Nick-Sil</t>
  </si>
  <si>
    <t>Daan-Sjoerd</t>
  </si>
  <si>
    <t>Dirk-Mika</t>
  </si>
  <si>
    <t>Jari-Tom</t>
  </si>
  <si>
    <t>Rody-Jeremy</t>
  </si>
  <si>
    <t>Dennis-Lars</t>
  </si>
  <si>
    <t>Siem- reserve</t>
  </si>
  <si>
    <t>afdraaiproeven Kuhn Premia</t>
  </si>
  <si>
    <t>afdraaiproeven pneumaat</t>
  </si>
  <si>
    <t>PRAKTIJKPLANNING</t>
  </si>
  <si>
    <t>onderdeel poten</t>
  </si>
  <si>
    <t>e-learnings zaaien</t>
  </si>
  <si>
    <t>invulopdrachten theorie zaaien</t>
  </si>
  <si>
    <t>praktijkopdrachten zaaien</t>
  </si>
  <si>
    <t>verslagen en presentaties</t>
  </si>
  <si>
    <t>aftekenen deadline</t>
  </si>
  <si>
    <t>uitleg instructie voor de komende periode zaaien, poten en planten</t>
  </si>
  <si>
    <t>INLEVEREN</t>
  </si>
  <si>
    <t>e-learnings planten</t>
  </si>
  <si>
    <t>Tractor transmissie Taak 3</t>
  </si>
  <si>
    <t>Markeurs</t>
  </si>
  <si>
    <t>Siem-Gerrit-Jan</t>
  </si>
  <si>
    <t>Jari-Joris</t>
  </si>
  <si>
    <t>Dirk - Mika - Gerrit-Jan</t>
  </si>
  <si>
    <t>Nick - Sil - Rody - Jeremy</t>
  </si>
  <si>
    <t>Daan - Sjoerd - Lars</t>
  </si>
  <si>
    <t>Instructie zaaimachines algemeen</t>
  </si>
  <si>
    <t>Dennis - Siem - Roel</t>
  </si>
  <si>
    <t>Jari - Rick - Joris</t>
  </si>
  <si>
    <t>Joris - Gerrit Jan</t>
  </si>
  <si>
    <t>Dennis - Lars</t>
  </si>
  <si>
    <t xml:space="preserve">Siem - </t>
  </si>
  <si>
    <t>Nick - Sil</t>
  </si>
  <si>
    <t>Gerrit-Jan - Rick</t>
  </si>
  <si>
    <t>a</t>
  </si>
  <si>
    <t>c / d</t>
  </si>
  <si>
    <t>b</t>
  </si>
  <si>
    <t>c</t>
  </si>
  <si>
    <t>d</t>
  </si>
  <si>
    <t>tractor/werktuig</t>
  </si>
  <si>
    <t>onderhoud</t>
  </si>
  <si>
    <t>eindresultaat</t>
  </si>
  <si>
    <t>kennistoets</t>
  </si>
  <si>
    <t>werktuigen</t>
  </si>
  <si>
    <t xml:space="preserve">Joep van Abeelen </t>
  </si>
  <si>
    <t>Martijn van Dongen</t>
  </si>
  <si>
    <t>Stef Donkers</t>
  </si>
  <si>
    <t>Lukas Immens</t>
  </si>
  <si>
    <t>Erik Klaassen</t>
  </si>
  <si>
    <t>Stan Kuijpers</t>
  </si>
  <si>
    <t>Erwin Nieuwenhuizen</t>
  </si>
  <si>
    <t>Sven Otjens</t>
  </si>
  <si>
    <t>Daan Reijnders</t>
  </si>
  <si>
    <t>Tim Rovers</t>
  </si>
  <si>
    <t>Gijs van der Staak</t>
  </si>
  <si>
    <t>Jens Verhagen</t>
  </si>
  <si>
    <t>Jelke Verhoeff</t>
  </si>
  <si>
    <t>Robin Vermeulen</t>
  </si>
  <si>
    <t>Rense Vroom</t>
  </si>
  <si>
    <t>Sil Warmerdam</t>
  </si>
  <si>
    <t>Inschatten risico's</t>
  </si>
  <si>
    <t>IBS 1.1</t>
  </si>
  <si>
    <t>Veilig werken</t>
  </si>
  <si>
    <t>v</t>
  </si>
  <si>
    <t>Siem Verbakel</t>
  </si>
  <si>
    <t>Rob Smeets</t>
  </si>
  <si>
    <t>ja</t>
  </si>
  <si>
    <t xml:space="preserve">portfolio toets </t>
  </si>
  <si>
    <t>praktijktoets</t>
  </si>
  <si>
    <t>Cijfer-rapport Helicon Opleidingen</t>
  </si>
  <si>
    <t>% = 5,5</t>
  </si>
  <si>
    <t>Leerlingnr</t>
  </si>
  <si>
    <t>Voornaam</t>
  </si>
  <si>
    <t>Achternaam</t>
  </si>
  <si>
    <t>Klas</t>
  </si>
  <si>
    <t>Start datum en tijd</t>
  </si>
  <si>
    <t>Status</t>
  </si>
  <si>
    <t>Percentage</t>
  </si>
  <si>
    <t>Cijfer</t>
  </si>
  <si>
    <t>26cc092272</t>
  </si>
  <si>
    <t>KLAS MX-V-LG41</t>
  </si>
  <si>
    <t>2019-11-07 08:52:36.000</t>
  </si>
  <si>
    <t>Finished normally</t>
  </si>
  <si>
    <t>26cc092624</t>
  </si>
  <si>
    <t>Tim</t>
  </si>
  <si>
    <t>Rovers</t>
  </si>
  <si>
    <t>2019-11-07 08:48:52.000</t>
  </si>
  <si>
    <t>26cc092724</t>
  </si>
  <si>
    <t>Erwin</t>
  </si>
  <si>
    <t>Nieuwenhuizen</t>
  </si>
  <si>
    <t>2019-11-07 08:49:20.000</t>
  </si>
  <si>
    <t>26cc092770</t>
  </si>
  <si>
    <t>Joep van</t>
  </si>
  <si>
    <t>Abeelen</t>
  </si>
  <si>
    <t>2019-11-07 08:49:32.000</t>
  </si>
  <si>
    <t>26cc092799</t>
  </si>
  <si>
    <t>Jelke</t>
  </si>
  <si>
    <t>Verhoeff</t>
  </si>
  <si>
    <t>2019-11-07 08:49:15.000</t>
  </si>
  <si>
    <t>26cc092822</t>
  </si>
  <si>
    <t>Stan</t>
  </si>
  <si>
    <t>Kuijpers</t>
  </si>
  <si>
    <t>2019-11-07 08:49:24.000</t>
  </si>
  <si>
    <t>26cc092914</t>
  </si>
  <si>
    <t>Gijs van der</t>
  </si>
  <si>
    <t>Staak</t>
  </si>
  <si>
    <t>2019-11-07 08:48:55.000</t>
  </si>
  <si>
    <t>26cc093044</t>
  </si>
  <si>
    <t>Warmerdam</t>
  </si>
  <si>
    <t>2019-11-07 08:48:39.000</t>
  </si>
  <si>
    <t>26cc093083</t>
  </si>
  <si>
    <t>Erik</t>
  </si>
  <si>
    <t>Klaassen</t>
  </si>
  <si>
    <t>2019-11-07 08:48:09.000</t>
  </si>
  <si>
    <t>26cc093085</t>
  </si>
  <si>
    <t>Jens</t>
  </si>
  <si>
    <t>Verhagen</t>
  </si>
  <si>
    <t>2019-11-07 09:11:37.000</t>
  </si>
  <si>
    <t>26cc093094</t>
  </si>
  <si>
    <t>Reijnders</t>
  </si>
  <si>
    <t>2019-11-07 08:49:38.000</t>
  </si>
  <si>
    <t>26cc093139</t>
  </si>
  <si>
    <t>Sven</t>
  </si>
  <si>
    <t>Otjens</t>
  </si>
  <si>
    <t>2019-11-07 08:49:05.000</t>
  </si>
  <si>
    <t>26cc093209</t>
  </si>
  <si>
    <t>Martijn van</t>
  </si>
  <si>
    <t>Dongen</t>
  </si>
  <si>
    <t>2019-11-07 08:49:28.000</t>
  </si>
  <si>
    <t>26cc093342</t>
  </si>
  <si>
    <t>Stef</t>
  </si>
  <si>
    <t>Donkers</t>
  </si>
  <si>
    <t>2019-11-07 08:48:59.000</t>
  </si>
  <si>
    <t>26cc094036</t>
  </si>
  <si>
    <t>Rense</t>
  </si>
  <si>
    <t>Vroom</t>
  </si>
  <si>
    <t>2019-11-07 08:47:55.000</t>
  </si>
  <si>
    <t>26cc094347</t>
  </si>
  <si>
    <t>Lukas</t>
  </si>
  <si>
    <t>Immens</t>
  </si>
  <si>
    <t>2019-11-07 09:15:35.000</t>
  </si>
  <si>
    <t>werkboek grondbewerking</t>
  </si>
  <si>
    <t>leereenheid banden</t>
  </si>
  <si>
    <t>leereenheid kerende grondbewerking</t>
  </si>
  <si>
    <t>leereenheid eggen</t>
  </si>
  <si>
    <t>banden theorie</t>
  </si>
  <si>
    <t>banden voorloop</t>
  </si>
  <si>
    <t>banden praktijk gewichtsverdeling aslast</t>
  </si>
  <si>
    <t>banden praktijkopdracht bandenspanning en bodemdruk</t>
  </si>
  <si>
    <t>leereenheid dierlijke mest</t>
  </si>
  <si>
    <t>leereenheid kunstmest strooien</t>
  </si>
  <si>
    <t>Opdracht zaaibedbereiding planten zaaien of poten</t>
  </si>
  <si>
    <t>Praktijkopdracht markeurs</t>
  </si>
  <si>
    <t>praktijkopdracht maiszaaimachine</t>
  </si>
  <si>
    <t>werkblad aardappelen poten theorie</t>
  </si>
  <si>
    <t>taak 4 banden theorie</t>
  </si>
  <si>
    <t>taak 5 banden praktijk voorloop</t>
  </si>
  <si>
    <t>taak 6 banden praktijk gewichtsverdeling en aslast</t>
  </si>
  <si>
    <t>banden praktijk bandenspanning en bodemdruk</t>
  </si>
  <si>
    <t>e1</t>
  </si>
  <si>
    <t>e2</t>
  </si>
  <si>
    <t>e3</t>
  </si>
  <si>
    <t>e4</t>
  </si>
  <si>
    <t>e5</t>
  </si>
  <si>
    <t>e6</t>
  </si>
  <si>
    <t>t1</t>
  </si>
  <si>
    <t>t2</t>
  </si>
  <si>
    <t>t3</t>
  </si>
  <si>
    <t>t4</t>
  </si>
  <si>
    <t>t5</t>
  </si>
  <si>
    <t>t6</t>
  </si>
  <si>
    <t>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</si>
</sst>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%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179">
    <xf numFmtId="0" fontId="0" fillId="0" borderId="0" xfId="0"/>
    <xf numFmtId="0" fontId="2" fillId="0" borderId="4" xfId="1" applyBorder="1" applyAlignment="1">
      <alignment horizontal="center" textRotation="90"/>
    </xf>
    <xf numFmtId="0" fontId="2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2" fillId="0" borderId="3" xfId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54" xfId="0" applyBorder="1"/>
    <xf numFmtId="0" fontId="0" fillId="0" borderId="56" xfId="0" applyBorder="1"/>
    <xf numFmtId="0" fontId="0" fillId="0" borderId="0" xfId="0" applyBorder="1"/>
    <xf numFmtId="0" fontId="0" fillId="0" borderId="58" xfId="0" applyBorder="1"/>
    <xf numFmtId="0" fontId="0" fillId="0" borderId="29" xfId="0" applyBorder="1"/>
    <xf numFmtId="0" fontId="0" fillId="4" borderId="30" xfId="0" applyFill="1" applyBorder="1"/>
    <xf numFmtId="0" fontId="0" fillId="4" borderId="31" xfId="0" applyFill="1" applyBorder="1"/>
    <xf numFmtId="0" fontId="0" fillId="4" borderId="49" xfId="0" applyFill="1" applyBorder="1" applyAlignment="1">
      <alignment horizontal="center" vertical="center" textRotation="90"/>
    </xf>
    <xf numFmtId="0" fontId="0" fillId="4" borderId="31" xfId="0" applyFill="1" applyBorder="1" applyAlignment="1">
      <alignment horizontal="center" vertical="center" textRotation="90"/>
    </xf>
    <xf numFmtId="0" fontId="0" fillId="4" borderId="50" xfId="0" applyFill="1" applyBorder="1" applyAlignment="1">
      <alignment horizontal="center" vertical="center" textRotation="90"/>
    </xf>
    <xf numFmtId="16" fontId="0" fillId="4" borderId="51" xfId="0" applyNumberFormat="1" applyFill="1" applyBorder="1"/>
    <xf numFmtId="0" fontId="0" fillId="4" borderId="41" xfId="0" applyFill="1" applyBorder="1"/>
    <xf numFmtId="16" fontId="0" fillId="4" borderId="52" xfId="0" applyNumberFormat="1" applyFill="1" applyBorder="1"/>
    <xf numFmtId="0" fontId="0" fillId="4" borderId="42" xfId="0" applyFill="1" applyBorder="1"/>
    <xf numFmtId="16" fontId="0" fillId="4" borderId="53" xfId="0" applyNumberFormat="1" applyFill="1" applyBorder="1"/>
    <xf numFmtId="0" fontId="0" fillId="4" borderId="43" xfId="0" applyFill="1" applyBorder="1"/>
    <xf numFmtId="16" fontId="0" fillId="4" borderId="55" xfId="0" applyNumberFormat="1" applyFill="1" applyBorder="1"/>
    <xf numFmtId="0" fontId="0" fillId="4" borderId="44" xfId="0" applyFill="1" applyBorder="1"/>
    <xf numFmtId="16" fontId="0" fillId="4" borderId="57" xfId="0" applyNumberFormat="1" applyFill="1" applyBorder="1"/>
    <xf numFmtId="0" fontId="0" fillId="4" borderId="45" xfId="0" applyFill="1" applyBorder="1"/>
    <xf numFmtId="16" fontId="0" fillId="4" borderId="59" xfId="0" applyNumberFormat="1" applyFill="1" applyBorder="1"/>
    <xf numFmtId="0" fontId="0" fillId="4" borderId="40" xfId="0" applyFill="1" applyBorder="1"/>
    <xf numFmtId="16" fontId="0" fillId="4" borderId="28" xfId="0" applyNumberFormat="1" applyFill="1" applyBorder="1"/>
    <xf numFmtId="0" fontId="0" fillId="4" borderId="29" xfId="0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0" fillId="3" borderId="46" xfId="0" applyFill="1" applyBorder="1"/>
    <xf numFmtId="0" fontId="0" fillId="3" borderId="43" xfId="0" applyFill="1" applyBorder="1"/>
    <xf numFmtId="0" fontId="0" fillId="3" borderId="47" xfId="0" applyFill="1" applyBorder="1"/>
    <xf numFmtId="0" fontId="0" fillId="3" borderId="44" xfId="0" applyFill="1" applyBorder="1"/>
    <xf numFmtId="0" fontId="0" fillId="0" borderId="60" xfId="0" applyBorder="1"/>
    <xf numFmtId="0" fontId="0" fillId="0" borderId="61" xfId="0" applyBorder="1"/>
    <xf numFmtId="0" fontId="0" fillId="0" borderId="46" xfId="0" applyFill="1" applyBorder="1"/>
    <xf numFmtId="0" fontId="0" fillId="0" borderId="47" xfId="0" applyFill="1" applyBorder="1"/>
    <xf numFmtId="0" fontId="0" fillId="0" borderId="62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3" borderId="65" xfId="0" applyFill="1" applyBorder="1"/>
    <xf numFmtId="0" fontId="0" fillId="3" borderId="66" xfId="0" applyFill="1" applyBorder="1"/>
    <xf numFmtId="0" fontId="0" fillId="3" borderId="64" xfId="0" applyFill="1" applyBorder="1"/>
    <xf numFmtId="0" fontId="0" fillId="3" borderId="60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51" xfId="0" applyBorder="1"/>
    <xf numFmtId="0" fontId="0" fillId="0" borderId="32" xfId="0" applyBorder="1" applyAlignment="1">
      <alignment horizontal="center"/>
    </xf>
    <xf numFmtId="0" fontId="0" fillId="0" borderId="0" xfId="0" applyAlignment="1"/>
    <xf numFmtId="0" fontId="0" fillId="0" borderId="59" xfId="0" applyBorder="1"/>
    <xf numFmtId="0" fontId="0" fillId="0" borderId="28" xfId="0" applyBorder="1"/>
    <xf numFmtId="0" fontId="0" fillId="0" borderId="67" xfId="0" applyBorder="1"/>
    <xf numFmtId="0" fontId="0" fillId="0" borderId="68" xfId="0" applyBorder="1"/>
    <xf numFmtId="0" fontId="0" fillId="0" borderId="24" xfId="0" applyBorder="1"/>
    <xf numFmtId="0" fontId="2" fillId="0" borderId="22" xfId="1" applyBorder="1" applyAlignment="1">
      <alignment textRotation="90"/>
    </xf>
    <xf numFmtId="0" fontId="3" fillId="0" borderId="0" xfId="0" applyFont="1"/>
    <xf numFmtId="0" fontId="4" fillId="0" borderId="1" xfId="0" applyFont="1" applyBorder="1" applyAlignment="1">
      <alignment horizontal="right" vertical="top" wrapText="1"/>
    </xf>
    <xf numFmtId="0" fontId="0" fillId="0" borderId="0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 textRotation="90"/>
    </xf>
    <xf numFmtId="20" fontId="0" fillId="0" borderId="0" xfId="0" applyNumberFormat="1"/>
    <xf numFmtId="16" fontId="0" fillId="0" borderId="0" xfId="0" applyNumberFormat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/>
    <xf numFmtId="0" fontId="11" fillId="5" borderId="9" xfId="2" applyFont="1" applyFill="1" applyBorder="1"/>
    <xf numFmtId="1" fontId="9" fillId="0" borderId="9" xfId="2" applyNumberFormat="1" applyBorder="1"/>
    <xf numFmtId="22" fontId="9" fillId="0" borderId="9" xfId="2" applyNumberFormat="1" applyBorder="1"/>
    <xf numFmtId="165" fontId="9" fillId="0" borderId="9" xfId="2" applyNumberFormat="1" applyBorder="1"/>
    <xf numFmtId="164" fontId="9" fillId="0" borderId="9" xfId="2" applyNumberFormat="1" applyBorder="1"/>
    <xf numFmtId="0" fontId="0" fillId="0" borderId="34" xfId="0" applyBorder="1"/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41" xfId="0" applyBorder="1" applyAlignment="1">
      <alignment textRotation="90" wrapText="1"/>
    </xf>
    <xf numFmtId="0" fontId="0" fillId="0" borderId="0" xfId="0" applyFill="1" applyBorder="1" applyAlignment="1">
      <alignment horizontal="center" textRotation="90"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0" xfId="0" applyAlignment="1">
      <alignment wrapText="1"/>
    </xf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69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0" borderId="38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097AEBE7-0085-4F35-B016-F38BC68BD69D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8" sqref="H18"/>
    </sheetView>
  </sheetViews>
  <sheetFormatPr defaultRowHeight="14.4" x14ac:dyDescent="0.3"/>
  <cols>
    <col min="1" max="1" width="20.5546875" customWidth="1"/>
    <col min="2" max="25" width="7.21875" customWidth="1"/>
  </cols>
  <sheetData>
    <row r="1" spans="1:40" ht="29.4" thickBot="1" x14ac:dyDescent="0.6">
      <c r="A1" s="120" t="s">
        <v>151</v>
      </c>
      <c r="B1" s="156" t="s">
        <v>38</v>
      </c>
      <c r="C1" s="157"/>
      <c r="D1" s="157"/>
      <c r="E1" s="157"/>
      <c r="F1" s="157"/>
      <c r="G1" s="157"/>
      <c r="H1" s="157"/>
      <c r="J1" s="158" t="s">
        <v>133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60"/>
    </row>
    <row r="2" spans="1:40" ht="156.6" thickBot="1" x14ac:dyDescent="0.35">
      <c r="A2" s="121" t="s">
        <v>152</v>
      </c>
      <c r="B2" s="1" t="s">
        <v>41</v>
      </c>
      <c r="C2" s="2" t="s">
        <v>42</v>
      </c>
      <c r="D2" s="3" t="s">
        <v>43</v>
      </c>
      <c r="E2" s="2" t="s">
        <v>44</v>
      </c>
      <c r="F2" s="2" t="s">
        <v>45</v>
      </c>
      <c r="G2" s="2" t="s">
        <v>46</v>
      </c>
      <c r="H2" s="4" t="s">
        <v>47</v>
      </c>
      <c r="J2" s="17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9" t="s">
        <v>54</v>
      </c>
      <c r="Q2" s="119" t="s">
        <v>150</v>
      </c>
      <c r="R2" s="17" t="s">
        <v>55</v>
      </c>
      <c r="S2" s="18" t="s">
        <v>56</v>
      </c>
      <c r="T2" s="18" t="s">
        <v>57</v>
      </c>
      <c r="U2" s="19" t="s">
        <v>58</v>
      </c>
      <c r="V2" s="20" t="s">
        <v>0</v>
      </c>
      <c r="W2" s="130"/>
      <c r="X2" s="130" t="s">
        <v>158</v>
      </c>
      <c r="Y2" s="130"/>
      <c r="Z2" s="127" t="s">
        <v>157</v>
      </c>
      <c r="AA2" s="127" t="s">
        <v>132</v>
      </c>
      <c r="AB2" s="127"/>
      <c r="AE2" s="161" t="s">
        <v>159</v>
      </c>
      <c r="AF2" s="162"/>
      <c r="AG2" s="162"/>
      <c r="AH2" s="162"/>
      <c r="AI2" s="162"/>
      <c r="AJ2" s="162"/>
      <c r="AK2" s="162"/>
      <c r="AL2" s="163"/>
      <c r="AM2" s="134">
        <v>65</v>
      </c>
      <c r="AN2" s="134" t="s">
        <v>160</v>
      </c>
    </row>
    <row r="3" spans="1:40" ht="15" thickBot="1" x14ac:dyDescent="0.35">
      <c r="A3" s="116"/>
      <c r="B3" s="8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124">
        <v>7</v>
      </c>
      <c r="J3" s="21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3">
        <v>7</v>
      </c>
      <c r="Q3" s="125">
        <v>8</v>
      </c>
      <c r="R3" s="21">
        <v>8</v>
      </c>
      <c r="S3" s="22">
        <v>9</v>
      </c>
      <c r="T3" s="22">
        <v>10</v>
      </c>
      <c r="U3" s="23">
        <v>11</v>
      </c>
      <c r="V3" s="24"/>
      <c r="W3" s="131"/>
      <c r="X3" s="131"/>
      <c r="Y3" s="131"/>
      <c r="AA3" s="122"/>
      <c r="AE3" s="135" t="s">
        <v>161</v>
      </c>
      <c r="AF3" s="135" t="s">
        <v>162</v>
      </c>
      <c r="AG3" s="135" t="s">
        <v>163</v>
      </c>
      <c r="AH3" s="135" t="s">
        <v>164</v>
      </c>
      <c r="AI3" s="135" t="s">
        <v>165</v>
      </c>
      <c r="AJ3" s="135" t="s">
        <v>166</v>
      </c>
      <c r="AK3" s="135" t="s">
        <v>167</v>
      </c>
      <c r="AL3" s="135" t="s">
        <v>168</v>
      </c>
    </row>
    <row r="4" spans="1:40" x14ac:dyDescent="0.3">
      <c r="A4" s="117" t="s">
        <v>134</v>
      </c>
      <c r="B4" s="10" t="s">
        <v>153</v>
      </c>
      <c r="C4" s="13" t="s">
        <v>153</v>
      </c>
      <c r="D4" s="13">
        <v>81</v>
      </c>
      <c r="E4" s="13">
        <v>78</v>
      </c>
      <c r="F4" s="13"/>
      <c r="G4" s="13" t="s">
        <v>153</v>
      </c>
      <c r="H4" s="29" t="s">
        <v>153</v>
      </c>
      <c r="I4" s="30"/>
      <c r="J4" s="31" t="s">
        <v>153</v>
      </c>
      <c r="K4" s="26" t="s">
        <v>153</v>
      </c>
      <c r="L4" s="26"/>
      <c r="M4" s="26">
        <v>81</v>
      </c>
      <c r="N4" s="26" t="s">
        <v>153</v>
      </c>
      <c r="O4" s="26">
        <v>76</v>
      </c>
      <c r="P4" s="32">
        <v>88</v>
      </c>
      <c r="Q4" s="32">
        <v>85</v>
      </c>
      <c r="R4" s="25" t="s">
        <v>153</v>
      </c>
      <c r="S4" s="27" t="s">
        <v>153</v>
      </c>
      <c r="T4" s="27" t="s">
        <v>153</v>
      </c>
      <c r="U4" s="28" t="s">
        <v>153</v>
      </c>
      <c r="V4" s="108"/>
      <c r="W4" s="132"/>
      <c r="X4" s="132">
        <v>4.7</v>
      </c>
      <c r="Y4" s="132"/>
      <c r="AA4" s="129">
        <v>43767</v>
      </c>
      <c r="AB4" s="128">
        <v>0.40625</v>
      </c>
      <c r="AE4" s="136" t="s">
        <v>169</v>
      </c>
      <c r="AF4" s="136" t="s">
        <v>30</v>
      </c>
      <c r="AG4" s="136" t="s">
        <v>31</v>
      </c>
      <c r="AH4" s="136" t="s">
        <v>170</v>
      </c>
      <c r="AI4" s="137" t="s">
        <v>171</v>
      </c>
      <c r="AJ4" s="136" t="s">
        <v>172</v>
      </c>
      <c r="AK4" s="138">
        <v>67</v>
      </c>
      <c r="AL4" s="139">
        <f>IF(AK4&lt;$I$1,1+AK4*(4.5/$I$1),5.5+((AK4-$I$1)*(4.5/(100-$I$1))))</f>
        <v>8.5150000000000006</v>
      </c>
    </row>
    <row r="5" spans="1:40" x14ac:dyDescent="0.3">
      <c r="A5" s="107" t="s">
        <v>135</v>
      </c>
      <c r="B5" s="10" t="s">
        <v>153</v>
      </c>
      <c r="C5" s="13" t="s">
        <v>153</v>
      </c>
      <c r="D5" s="13">
        <v>76</v>
      </c>
      <c r="E5" s="13">
        <v>97</v>
      </c>
      <c r="F5" s="13"/>
      <c r="G5" s="13" t="s">
        <v>153</v>
      </c>
      <c r="H5" s="29" t="s">
        <v>153</v>
      </c>
      <c r="I5" s="30"/>
      <c r="J5" s="33" t="s">
        <v>153</v>
      </c>
      <c r="K5" s="13" t="s">
        <v>153</v>
      </c>
      <c r="L5" s="13" t="s">
        <v>153</v>
      </c>
      <c r="M5" s="13">
        <v>85</v>
      </c>
      <c r="N5" s="13" t="s">
        <v>153</v>
      </c>
      <c r="O5" s="13">
        <v>68</v>
      </c>
      <c r="P5" s="29">
        <v>77</v>
      </c>
      <c r="Q5" s="29"/>
      <c r="R5" s="10" t="s">
        <v>153</v>
      </c>
      <c r="S5" s="11" t="s">
        <v>153</v>
      </c>
      <c r="T5" s="11" t="s">
        <v>153</v>
      </c>
      <c r="U5" s="12" t="s">
        <v>153</v>
      </c>
      <c r="V5" s="109"/>
      <c r="W5" s="132"/>
      <c r="X5" s="133">
        <v>5.3</v>
      </c>
      <c r="Y5" s="132"/>
      <c r="AA5" s="129">
        <v>43767</v>
      </c>
      <c r="AB5" s="128"/>
      <c r="AE5" s="136" t="s">
        <v>173</v>
      </c>
      <c r="AF5" s="136" t="s">
        <v>174</v>
      </c>
      <c r="AG5" s="136" t="s">
        <v>175</v>
      </c>
      <c r="AH5" s="136" t="s">
        <v>170</v>
      </c>
      <c r="AI5" s="137" t="s">
        <v>176</v>
      </c>
      <c r="AJ5" s="136" t="s">
        <v>172</v>
      </c>
      <c r="AK5" s="138">
        <v>69</v>
      </c>
      <c r="AL5" s="139">
        <f t="shared" ref="AL5:AL19" si="0">IF(AK5&lt;$I$1,1+AK5*(4.5/$I$1),5.5+((AK5-$I$1)*(4.5/(100-$I$1))))</f>
        <v>8.6050000000000004</v>
      </c>
    </row>
    <row r="6" spans="1:40" x14ac:dyDescent="0.3">
      <c r="A6" s="107" t="s">
        <v>136</v>
      </c>
      <c r="B6" s="10" t="s">
        <v>153</v>
      </c>
      <c r="C6" s="13" t="s">
        <v>153</v>
      </c>
      <c r="D6" s="13">
        <v>63</v>
      </c>
      <c r="E6" s="13">
        <v>81</v>
      </c>
      <c r="F6" s="13" t="s">
        <v>153</v>
      </c>
      <c r="G6" s="13" t="s">
        <v>153</v>
      </c>
      <c r="H6" s="29" t="s">
        <v>153</v>
      </c>
      <c r="I6" s="30"/>
      <c r="J6" s="33" t="s">
        <v>153</v>
      </c>
      <c r="K6" s="13" t="s">
        <v>153</v>
      </c>
      <c r="L6" s="13" t="s">
        <v>153</v>
      </c>
      <c r="M6" s="13">
        <v>70</v>
      </c>
      <c r="N6" s="13" t="s">
        <v>153</v>
      </c>
      <c r="O6" s="13">
        <v>87</v>
      </c>
      <c r="P6" s="29">
        <v>100</v>
      </c>
      <c r="Q6" s="29">
        <v>90</v>
      </c>
      <c r="R6" s="33" t="s">
        <v>153</v>
      </c>
      <c r="S6" s="13" t="s">
        <v>153</v>
      </c>
      <c r="T6" s="13" t="s">
        <v>153</v>
      </c>
      <c r="U6" s="29" t="s">
        <v>153</v>
      </c>
      <c r="V6" s="109" t="s">
        <v>156</v>
      </c>
      <c r="W6" s="132"/>
      <c r="X6" s="122">
        <v>6.6</v>
      </c>
      <c r="Y6" s="132"/>
      <c r="AA6" s="129">
        <v>43767</v>
      </c>
      <c r="AB6" s="128"/>
      <c r="AE6" s="136" t="s">
        <v>177</v>
      </c>
      <c r="AF6" s="136" t="s">
        <v>178</v>
      </c>
      <c r="AG6" s="136" t="s">
        <v>179</v>
      </c>
      <c r="AH6" s="136" t="s">
        <v>170</v>
      </c>
      <c r="AI6" s="137" t="s">
        <v>180</v>
      </c>
      <c r="AJ6" s="136" t="s">
        <v>172</v>
      </c>
      <c r="AK6" s="138">
        <v>80</v>
      </c>
      <c r="AL6" s="139">
        <f t="shared" si="0"/>
        <v>9.1</v>
      </c>
    </row>
    <row r="7" spans="1:40" x14ac:dyDescent="0.3">
      <c r="A7" s="107" t="s">
        <v>137</v>
      </c>
      <c r="B7" s="10" t="s">
        <v>153</v>
      </c>
      <c r="C7" s="13" t="s">
        <v>153</v>
      </c>
      <c r="D7" s="13">
        <v>82</v>
      </c>
      <c r="E7" s="13">
        <v>82</v>
      </c>
      <c r="F7" s="13" t="s">
        <v>153</v>
      </c>
      <c r="G7" s="13" t="s">
        <v>153</v>
      </c>
      <c r="H7" s="29" t="s">
        <v>153</v>
      </c>
      <c r="I7" s="30"/>
      <c r="J7" s="33" t="s">
        <v>153</v>
      </c>
      <c r="K7" s="13" t="s">
        <v>153</v>
      </c>
      <c r="L7" s="13" t="s">
        <v>153</v>
      </c>
      <c r="M7" s="13">
        <v>82</v>
      </c>
      <c r="N7" s="13" t="s">
        <v>153</v>
      </c>
      <c r="O7" s="13">
        <v>72</v>
      </c>
      <c r="P7" s="29">
        <v>88</v>
      </c>
      <c r="Q7" s="29">
        <v>88</v>
      </c>
      <c r="R7" s="33" t="s">
        <v>153</v>
      </c>
      <c r="S7" s="13" t="s">
        <v>153</v>
      </c>
      <c r="T7" s="13" t="s">
        <v>153</v>
      </c>
      <c r="U7" s="29" t="s">
        <v>153</v>
      </c>
      <c r="V7" s="109" t="s">
        <v>156</v>
      </c>
      <c r="W7" s="132"/>
      <c r="X7" s="132">
        <v>5.4</v>
      </c>
      <c r="Y7" s="132"/>
      <c r="AA7" s="129">
        <v>43767</v>
      </c>
      <c r="AB7" s="128"/>
      <c r="AE7" s="136" t="s">
        <v>181</v>
      </c>
      <c r="AF7" s="136" t="s">
        <v>182</v>
      </c>
      <c r="AG7" s="136" t="s">
        <v>183</v>
      </c>
      <c r="AH7" s="136" t="s">
        <v>170</v>
      </c>
      <c r="AI7" s="137" t="s">
        <v>184</v>
      </c>
      <c r="AJ7" s="136" t="s">
        <v>172</v>
      </c>
      <c r="AK7" s="138">
        <v>63</v>
      </c>
      <c r="AL7" s="139">
        <f t="shared" si="0"/>
        <v>8.3350000000000009</v>
      </c>
    </row>
    <row r="8" spans="1:40" x14ac:dyDescent="0.3">
      <c r="A8" s="107" t="s">
        <v>138</v>
      </c>
      <c r="B8" s="10" t="s">
        <v>153</v>
      </c>
      <c r="C8" s="13" t="s">
        <v>153</v>
      </c>
      <c r="D8" s="13">
        <v>77</v>
      </c>
      <c r="E8" s="13">
        <v>89</v>
      </c>
      <c r="F8" s="13" t="s">
        <v>153</v>
      </c>
      <c r="G8" s="13" t="s">
        <v>153</v>
      </c>
      <c r="H8" s="29" t="s">
        <v>153</v>
      </c>
      <c r="I8" s="30"/>
      <c r="J8" s="33" t="s">
        <v>153</v>
      </c>
      <c r="K8" s="13" t="s">
        <v>153</v>
      </c>
      <c r="L8" s="13" t="s">
        <v>153</v>
      </c>
      <c r="M8" s="13">
        <v>90</v>
      </c>
      <c r="N8" s="13" t="s">
        <v>153</v>
      </c>
      <c r="O8" s="13">
        <v>75</v>
      </c>
      <c r="P8" s="29">
        <v>88</v>
      </c>
      <c r="Q8" s="29">
        <v>88</v>
      </c>
      <c r="R8" s="33" t="s">
        <v>153</v>
      </c>
      <c r="S8" s="13" t="s">
        <v>153</v>
      </c>
      <c r="T8" s="13" t="s">
        <v>153</v>
      </c>
      <c r="U8" s="29" t="s">
        <v>153</v>
      </c>
      <c r="V8" s="109" t="s">
        <v>156</v>
      </c>
      <c r="W8" s="132"/>
      <c r="X8" s="132">
        <v>5.8</v>
      </c>
      <c r="Y8" s="132"/>
      <c r="AA8" s="128"/>
      <c r="AB8" s="128"/>
      <c r="AE8" s="136" t="s">
        <v>185</v>
      </c>
      <c r="AF8" s="136" t="s">
        <v>186</v>
      </c>
      <c r="AG8" s="136" t="s">
        <v>187</v>
      </c>
      <c r="AH8" s="136" t="s">
        <v>170</v>
      </c>
      <c r="AI8" s="137" t="s">
        <v>188</v>
      </c>
      <c r="AJ8" s="136" t="s">
        <v>172</v>
      </c>
      <c r="AK8" s="138">
        <v>73</v>
      </c>
      <c r="AL8" s="139">
        <f t="shared" si="0"/>
        <v>8.7850000000000001</v>
      </c>
    </row>
    <row r="9" spans="1:40" x14ac:dyDescent="0.3">
      <c r="A9" s="107" t="s">
        <v>139</v>
      </c>
      <c r="B9" s="10" t="s">
        <v>153</v>
      </c>
      <c r="C9" s="13" t="s">
        <v>153</v>
      </c>
      <c r="D9" s="13">
        <v>75</v>
      </c>
      <c r="E9" s="13">
        <v>81</v>
      </c>
      <c r="F9" s="13" t="s">
        <v>153</v>
      </c>
      <c r="G9" s="13" t="s">
        <v>153</v>
      </c>
      <c r="H9" s="29" t="s">
        <v>153</v>
      </c>
      <c r="I9" s="30"/>
      <c r="J9" s="33" t="s">
        <v>153</v>
      </c>
      <c r="K9" s="13" t="s">
        <v>153</v>
      </c>
      <c r="L9" s="13" t="s">
        <v>153</v>
      </c>
      <c r="M9" s="34">
        <v>80</v>
      </c>
      <c r="N9" s="13" t="s">
        <v>153</v>
      </c>
      <c r="O9" s="13">
        <v>87</v>
      </c>
      <c r="P9" s="29">
        <v>88</v>
      </c>
      <c r="Q9" s="29">
        <v>78</v>
      </c>
      <c r="R9" s="33" t="s">
        <v>153</v>
      </c>
      <c r="S9" s="13" t="s">
        <v>153</v>
      </c>
      <c r="T9" s="13" t="s">
        <v>153</v>
      </c>
      <c r="U9" s="29" t="s">
        <v>153</v>
      </c>
      <c r="V9" s="109" t="s">
        <v>156</v>
      </c>
      <c r="W9" s="132"/>
      <c r="X9" s="132">
        <v>5.8</v>
      </c>
      <c r="Y9" s="132"/>
      <c r="AA9" s="128"/>
      <c r="AB9" s="128"/>
      <c r="AE9" s="136" t="s">
        <v>189</v>
      </c>
      <c r="AF9" s="136" t="s">
        <v>190</v>
      </c>
      <c r="AG9" s="136" t="s">
        <v>191</v>
      </c>
      <c r="AH9" s="136" t="s">
        <v>170</v>
      </c>
      <c r="AI9" s="137" t="s">
        <v>192</v>
      </c>
      <c r="AJ9" s="136" t="s">
        <v>172</v>
      </c>
      <c r="AK9" s="138">
        <v>64</v>
      </c>
      <c r="AL9" s="139">
        <f t="shared" si="0"/>
        <v>8.379999999999999</v>
      </c>
    </row>
    <row r="10" spans="1:40" x14ac:dyDescent="0.3">
      <c r="A10" s="107" t="s">
        <v>140</v>
      </c>
      <c r="B10" s="10" t="s">
        <v>153</v>
      </c>
      <c r="C10" s="13" t="s">
        <v>153</v>
      </c>
      <c r="D10" s="13">
        <v>77</v>
      </c>
      <c r="E10" s="13">
        <v>84</v>
      </c>
      <c r="F10" s="13" t="s">
        <v>153</v>
      </c>
      <c r="G10" s="13" t="s">
        <v>153</v>
      </c>
      <c r="H10" s="29" t="s">
        <v>153</v>
      </c>
      <c r="I10" s="30"/>
      <c r="J10" s="33" t="s">
        <v>153</v>
      </c>
      <c r="K10" s="13" t="s">
        <v>153</v>
      </c>
      <c r="L10" s="13" t="s">
        <v>153</v>
      </c>
      <c r="M10" s="13">
        <v>90</v>
      </c>
      <c r="N10" s="13" t="s">
        <v>153</v>
      </c>
      <c r="O10" s="13">
        <v>87</v>
      </c>
      <c r="P10" s="29">
        <v>88</v>
      </c>
      <c r="Q10" s="29">
        <v>81</v>
      </c>
      <c r="R10" s="33" t="s">
        <v>153</v>
      </c>
      <c r="S10" s="13" t="s">
        <v>153</v>
      </c>
      <c r="T10" s="13" t="s">
        <v>153</v>
      </c>
      <c r="U10" s="29" t="s">
        <v>153</v>
      </c>
      <c r="V10" s="109" t="s">
        <v>156</v>
      </c>
      <c r="W10" s="132"/>
      <c r="X10" s="132">
        <v>8</v>
      </c>
      <c r="Y10" s="132"/>
      <c r="AA10" s="128"/>
      <c r="AB10" s="128"/>
      <c r="AE10" s="136" t="s">
        <v>193</v>
      </c>
      <c r="AF10" s="136" t="s">
        <v>194</v>
      </c>
      <c r="AG10" s="136" t="s">
        <v>195</v>
      </c>
      <c r="AH10" s="136" t="s">
        <v>170</v>
      </c>
      <c r="AI10" s="137" t="s">
        <v>196</v>
      </c>
      <c r="AJ10" s="136" t="s">
        <v>172</v>
      </c>
      <c r="AK10" s="138">
        <v>69</v>
      </c>
      <c r="AL10" s="139">
        <f t="shared" si="0"/>
        <v>8.6050000000000004</v>
      </c>
    </row>
    <row r="11" spans="1:40" x14ac:dyDescent="0.3">
      <c r="A11" s="107" t="s">
        <v>154</v>
      </c>
      <c r="B11" s="10" t="s">
        <v>153</v>
      </c>
      <c r="C11" s="13" t="s">
        <v>153</v>
      </c>
      <c r="D11" s="13">
        <v>80</v>
      </c>
      <c r="E11" s="13">
        <v>89</v>
      </c>
      <c r="F11" s="13" t="s">
        <v>153</v>
      </c>
      <c r="G11" s="13" t="s">
        <v>153</v>
      </c>
      <c r="H11" s="29" t="s">
        <v>153</v>
      </c>
      <c r="I11" s="30"/>
      <c r="J11" s="33" t="s">
        <v>153</v>
      </c>
      <c r="K11" s="13" t="s">
        <v>153</v>
      </c>
      <c r="L11" s="13" t="s">
        <v>153</v>
      </c>
      <c r="M11" s="13">
        <v>88</v>
      </c>
      <c r="N11" s="13" t="s">
        <v>153</v>
      </c>
      <c r="O11" s="13">
        <v>85</v>
      </c>
      <c r="P11" s="29">
        <v>88</v>
      </c>
      <c r="Q11" s="29">
        <v>88</v>
      </c>
      <c r="R11" s="33" t="s">
        <v>153</v>
      </c>
      <c r="S11" s="13" t="s">
        <v>153</v>
      </c>
      <c r="T11" s="13" t="s">
        <v>153</v>
      </c>
      <c r="U11" s="29" t="s">
        <v>153</v>
      </c>
      <c r="V11" s="109" t="s">
        <v>156</v>
      </c>
      <c r="W11" s="132"/>
      <c r="X11" s="132">
        <v>7.8</v>
      </c>
      <c r="Y11" s="132"/>
      <c r="AA11" s="128"/>
      <c r="AB11" s="128"/>
      <c r="AE11" s="136" t="s">
        <v>197</v>
      </c>
      <c r="AF11" s="136" t="s">
        <v>6</v>
      </c>
      <c r="AG11" s="136" t="s">
        <v>198</v>
      </c>
      <c r="AH11" s="136" t="s">
        <v>170</v>
      </c>
      <c r="AI11" s="137" t="s">
        <v>199</v>
      </c>
      <c r="AJ11" s="136" t="s">
        <v>172</v>
      </c>
      <c r="AK11" s="138">
        <v>62</v>
      </c>
      <c r="AL11" s="139">
        <f t="shared" si="0"/>
        <v>8.2899999999999991</v>
      </c>
    </row>
    <row r="12" spans="1:40" x14ac:dyDescent="0.3">
      <c r="A12" s="107" t="s">
        <v>141</v>
      </c>
      <c r="B12" s="10" t="s">
        <v>153</v>
      </c>
      <c r="C12" s="13" t="s">
        <v>153</v>
      </c>
      <c r="D12" s="13">
        <v>83</v>
      </c>
      <c r="E12" s="13">
        <v>80</v>
      </c>
      <c r="F12" s="13" t="s">
        <v>153</v>
      </c>
      <c r="G12" s="13" t="s">
        <v>153</v>
      </c>
      <c r="H12" s="29" t="s">
        <v>153</v>
      </c>
      <c r="I12" s="30"/>
      <c r="J12" s="33" t="s">
        <v>153</v>
      </c>
      <c r="K12" s="13" t="s">
        <v>153</v>
      </c>
      <c r="L12" s="13" t="s">
        <v>153</v>
      </c>
      <c r="M12" s="13">
        <v>82</v>
      </c>
      <c r="N12" s="13" t="s">
        <v>153</v>
      </c>
      <c r="O12" s="13">
        <v>78</v>
      </c>
      <c r="P12" s="29">
        <v>85</v>
      </c>
      <c r="Q12" s="29">
        <v>83</v>
      </c>
      <c r="R12" s="33" t="s">
        <v>153</v>
      </c>
      <c r="S12" s="13" t="s">
        <v>153</v>
      </c>
      <c r="T12" s="13" t="s">
        <v>153</v>
      </c>
      <c r="U12" s="29" t="s">
        <v>153</v>
      </c>
      <c r="V12" s="109" t="s">
        <v>156</v>
      </c>
      <c r="W12" s="132"/>
      <c r="X12" s="132">
        <v>6.8</v>
      </c>
      <c r="Y12" s="132"/>
      <c r="AA12" s="128"/>
      <c r="AB12" s="128"/>
      <c r="AE12" s="136" t="s">
        <v>200</v>
      </c>
      <c r="AF12" s="136" t="s">
        <v>201</v>
      </c>
      <c r="AG12" s="136" t="s">
        <v>202</v>
      </c>
      <c r="AH12" s="136" t="s">
        <v>170</v>
      </c>
      <c r="AI12" s="137" t="s">
        <v>203</v>
      </c>
      <c r="AJ12" s="136" t="s">
        <v>172</v>
      </c>
      <c r="AK12" s="138">
        <v>62</v>
      </c>
      <c r="AL12" s="139">
        <f t="shared" si="0"/>
        <v>8.2899999999999991</v>
      </c>
    </row>
    <row r="13" spans="1:40" x14ac:dyDescent="0.3">
      <c r="A13" s="107" t="s">
        <v>142</v>
      </c>
      <c r="B13" s="10" t="s">
        <v>153</v>
      </c>
      <c r="C13" s="13" t="s">
        <v>153</v>
      </c>
      <c r="D13" s="13">
        <v>78</v>
      </c>
      <c r="E13" s="13">
        <v>94</v>
      </c>
      <c r="F13" s="13" t="s">
        <v>153</v>
      </c>
      <c r="G13" s="13" t="s">
        <v>153</v>
      </c>
      <c r="H13" s="29" t="s">
        <v>153</v>
      </c>
      <c r="I13" s="30"/>
      <c r="J13" s="33" t="s">
        <v>153</v>
      </c>
      <c r="K13" s="13" t="s">
        <v>153</v>
      </c>
      <c r="L13" s="13" t="s">
        <v>153</v>
      </c>
      <c r="M13" s="13">
        <v>70</v>
      </c>
      <c r="N13" s="13" t="s">
        <v>153</v>
      </c>
      <c r="O13" s="13"/>
      <c r="P13" s="29"/>
      <c r="Q13" s="29"/>
      <c r="R13" s="33" t="s">
        <v>153</v>
      </c>
      <c r="S13" s="13" t="s">
        <v>153</v>
      </c>
      <c r="T13" s="13" t="s">
        <v>153</v>
      </c>
      <c r="U13" s="29" t="s">
        <v>153</v>
      </c>
      <c r="V13" s="109"/>
      <c r="W13" s="132"/>
      <c r="X13" s="132">
        <v>5.3</v>
      </c>
      <c r="Y13" s="132"/>
      <c r="AA13" s="128"/>
      <c r="AB13" s="128"/>
      <c r="AE13" s="136" t="s">
        <v>204</v>
      </c>
      <c r="AF13" s="136" t="s">
        <v>205</v>
      </c>
      <c r="AG13" s="136" t="s">
        <v>206</v>
      </c>
      <c r="AH13" s="136" t="s">
        <v>170</v>
      </c>
      <c r="AI13" s="137" t="s">
        <v>207</v>
      </c>
      <c r="AJ13" s="136" t="s">
        <v>172</v>
      </c>
      <c r="AK13" s="138">
        <v>61</v>
      </c>
      <c r="AL13" s="139">
        <f t="shared" si="0"/>
        <v>8.245000000000001</v>
      </c>
    </row>
    <row r="14" spans="1:40" x14ac:dyDescent="0.3">
      <c r="A14" s="107" t="s">
        <v>143</v>
      </c>
      <c r="B14" s="10" t="s">
        <v>153</v>
      </c>
      <c r="C14" s="13" t="s">
        <v>153</v>
      </c>
      <c r="D14" s="13">
        <v>81</v>
      </c>
      <c r="E14" s="13">
        <v>88</v>
      </c>
      <c r="F14" s="13" t="s">
        <v>153</v>
      </c>
      <c r="G14" s="13" t="s">
        <v>153</v>
      </c>
      <c r="H14" s="29" t="s">
        <v>153</v>
      </c>
      <c r="I14" s="30"/>
      <c r="J14" s="33" t="s">
        <v>153</v>
      </c>
      <c r="K14" s="13" t="s">
        <v>153</v>
      </c>
      <c r="L14" s="13" t="s">
        <v>153</v>
      </c>
      <c r="M14" s="13">
        <v>76</v>
      </c>
      <c r="N14" s="13" t="s">
        <v>153</v>
      </c>
      <c r="O14" s="13">
        <v>75</v>
      </c>
      <c r="P14" s="29">
        <v>74</v>
      </c>
      <c r="Q14" s="29">
        <v>88</v>
      </c>
      <c r="R14" s="10" t="s">
        <v>153</v>
      </c>
      <c r="S14" s="11" t="s">
        <v>153</v>
      </c>
      <c r="T14" s="11" t="s">
        <v>153</v>
      </c>
      <c r="U14" s="12" t="s">
        <v>153</v>
      </c>
      <c r="V14" s="109" t="s">
        <v>156</v>
      </c>
      <c r="W14" s="132"/>
      <c r="X14" s="132">
        <v>5.6</v>
      </c>
      <c r="Y14" s="132"/>
      <c r="AA14" s="128"/>
      <c r="AB14" s="128"/>
      <c r="AE14" s="136" t="s">
        <v>208</v>
      </c>
      <c r="AF14" s="136" t="s">
        <v>15</v>
      </c>
      <c r="AG14" s="136" t="s">
        <v>209</v>
      </c>
      <c r="AH14" s="136" t="s">
        <v>170</v>
      </c>
      <c r="AI14" s="137" t="s">
        <v>210</v>
      </c>
      <c r="AJ14" s="136" t="s">
        <v>172</v>
      </c>
      <c r="AK14" s="138">
        <v>67</v>
      </c>
      <c r="AL14" s="139">
        <f t="shared" si="0"/>
        <v>8.5150000000000006</v>
      </c>
    </row>
    <row r="15" spans="1:40" x14ac:dyDescent="0.3">
      <c r="A15" s="107" t="s">
        <v>144</v>
      </c>
      <c r="B15" s="10" t="s">
        <v>153</v>
      </c>
      <c r="C15" s="13" t="s">
        <v>153</v>
      </c>
      <c r="D15" s="123">
        <v>90</v>
      </c>
      <c r="E15" s="13">
        <v>84</v>
      </c>
      <c r="F15" s="13" t="s">
        <v>153</v>
      </c>
      <c r="G15" s="13" t="s">
        <v>153</v>
      </c>
      <c r="H15" s="29" t="s">
        <v>153</v>
      </c>
      <c r="I15" s="30"/>
      <c r="J15" s="33" t="s">
        <v>153</v>
      </c>
      <c r="K15" s="13" t="s">
        <v>153</v>
      </c>
      <c r="L15" s="13" t="s">
        <v>153</v>
      </c>
      <c r="M15" s="34">
        <v>90</v>
      </c>
      <c r="N15" s="13" t="s">
        <v>153</v>
      </c>
      <c r="O15" s="13">
        <v>93</v>
      </c>
      <c r="P15" s="29">
        <v>81</v>
      </c>
      <c r="Q15" s="29">
        <v>95</v>
      </c>
      <c r="R15" s="10" t="s">
        <v>153</v>
      </c>
      <c r="S15" s="11" t="s">
        <v>153</v>
      </c>
      <c r="T15" s="11" t="s">
        <v>153</v>
      </c>
      <c r="U15" s="12" t="s">
        <v>153</v>
      </c>
      <c r="V15" s="109"/>
      <c r="W15" s="132"/>
      <c r="X15" s="132">
        <v>7.6</v>
      </c>
      <c r="Y15" s="132"/>
      <c r="AA15" s="128"/>
      <c r="AB15" s="128"/>
      <c r="AE15" s="136" t="s">
        <v>211</v>
      </c>
      <c r="AF15" s="136" t="s">
        <v>212</v>
      </c>
      <c r="AG15" s="136" t="s">
        <v>213</v>
      </c>
      <c r="AH15" s="136" t="s">
        <v>170</v>
      </c>
      <c r="AI15" s="137" t="s">
        <v>214</v>
      </c>
      <c r="AJ15" s="136" t="s">
        <v>172</v>
      </c>
      <c r="AK15" s="138">
        <v>68</v>
      </c>
      <c r="AL15" s="139">
        <f t="shared" si="0"/>
        <v>8.56</v>
      </c>
    </row>
    <row r="16" spans="1:40" x14ac:dyDescent="0.3">
      <c r="A16" s="107" t="s">
        <v>155</v>
      </c>
      <c r="B16" s="10" t="s">
        <v>153</v>
      </c>
      <c r="C16" s="13"/>
      <c r="D16" s="126">
        <v>90</v>
      </c>
      <c r="E16" s="13">
        <v>84</v>
      </c>
      <c r="F16" s="13"/>
      <c r="G16" s="13" t="s">
        <v>153</v>
      </c>
      <c r="H16" s="29" t="s">
        <v>153</v>
      </c>
      <c r="I16" s="30"/>
      <c r="J16" s="33" t="s">
        <v>153</v>
      </c>
      <c r="K16" s="13" t="s">
        <v>153</v>
      </c>
      <c r="L16" s="13" t="s">
        <v>153</v>
      </c>
      <c r="M16" s="34">
        <v>95</v>
      </c>
      <c r="N16" s="13" t="s">
        <v>153</v>
      </c>
      <c r="O16" s="13">
        <v>83</v>
      </c>
      <c r="P16" s="29">
        <v>77</v>
      </c>
      <c r="Q16" s="29">
        <v>86</v>
      </c>
      <c r="R16" s="33" t="s">
        <v>153</v>
      </c>
      <c r="S16" s="13" t="s">
        <v>153</v>
      </c>
      <c r="T16" s="13" t="s">
        <v>153</v>
      </c>
      <c r="U16" s="29" t="s">
        <v>153</v>
      </c>
      <c r="V16" s="109"/>
      <c r="W16" s="132"/>
      <c r="X16" s="132"/>
      <c r="Y16" s="132"/>
      <c r="AE16" s="136" t="s">
        <v>215</v>
      </c>
      <c r="AF16" s="136" t="s">
        <v>216</v>
      </c>
      <c r="AG16" s="136" t="s">
        <v>217</v>
      </c>
      <c r="AH16" s="136" t="s">
        <v>170</v>
      </c>
      <c r="AI16" s="137" t="s">
        <v>218</v>
      </c>
      <c r="AJ16" s="136" t="s">
        <v>172</v>
      </c>
      <c r="AK16" s="138">
        <v>66</v>
      </c>
      <c r="AL16" s="139">
        <f t="shared" si="0"/>
        <v>8.4699999999999989</v>
      </c>
    </row>
    <row r="17" spans="1:38" x14ac:dyDescent="0.3">
      <c r="A17" s="107" t="s">
        <v>145</v>
      </c>
      <c r="B17" s="10" t="s">
        <v>153</v>
      </c>
      <c r="C17" s="13" t="s">
        <v>153</v>
      </c>
      <c r="D17" s="13">
        <v>80</v>
      </c>
      <c r="E17" s="13">
        <v>81</v>
      </c>
      <c r="F17" s="13" t="s">
        <v>153</v>
      </c>
      <c r="G17" s="13" t="s">
        <v>153</v>
      </c>
      <c r="H17" s="29" t="s">
        <v>153</v>
      </c>
      <c r="I17" s="30"/>
      <c r="J17" s="33" t="s">
        <v>153</v>
      </c>
      <c r="K17" s="13" t="s">
        <v>153</v>
      </c>
      <c r="L17" s="13" t="s">
        <v>153</v>
      </c>
      <c r="M17" s="13">
        <v>87</v>
      </c>
      <c r="N17" s="13" t="s">
        <v>153</v>
      </c>
      <c r="O17" s="13">
        <v>76</v>
      </c>
      <c r="P17" s="29">
        <v>77</v>
      </c>
      <c r="Q17" s="29">
        <v>85</v>
      </c>
      <c r="R17" s="10" t="s">
        <v>153</v>
      </c>
      <c r="S17" s="11" t="s">
        <v>153</v>
      </c>
      <c r="T17" s="11" t="s">
        <v>153</v>
      </c>
      <c r="U17" s="12" t="s">
        <v>153</v>
      </c>
      <c r="V17" s="109" t="s">
        <v>156</v>
      </c>
      <c r="W17" s="132"/>
      <c r="X17" s="132">
        <v>6.8</v>
      </c>
      <c r="Y17" s="132"/>
      <c r="AE17" s="136" t="s">
        <v>219</v>
      </c>
      <c r="AF17" s="136" t="s">
        <v>220</v>
      </c>
      <c r="AG17" s="136" t="s">
        <v>221</v>
      </c>
      <c r="AH17" s="136" t="s">
        <v>170</v>
      </c>
      <c r="AI17" s="137" t="s">
        <v>222</v>
      </c>
      <c r="AJ17" s="136" t="s">
        <v>172</v>
      </c>
      <c r="AK17" s="138">
        <v>61</v>
      </c>
      <c r="AL17" s="139">
        <f t="shared" si="0"/>
        <v>8.245000000000001</v>
      </c>
    </row>
    <row r="18" spans="1:38" x14ac:dyDescent="0.3">
      <c r="A18" s="107" t="s">
        <v>146</v>
      </c>
      <c r="B18" s="10" t="s">
        <v>153</v>
      </c>
      <c r="C18" s="13" t="s">
        <v>153</v>
      </c>
      <c r="D18" s="13">
        <v>75</v>
      </c>
      <c r="E18" s="13">
        <v>94</v>
      </c>
      <c r="F18" s="13" t="s">
        <v>153</v>
      </c>
      <c r="G18" s="13" t="s">
        <v>153</v>
      </c>
      <c r="H18" s="29" t="s">
        <v>153</v>
      </c>
      <c r="I18" s="30"/>
      <c r="J18" s="33" t="s">
        <v>153</v>
      </c>
      <c r="K18" s="13" t="s">
        <v>153</v>
      </c>
      <c r="L18" s="13" t="s">
        <v>153</v>
      </c>
      <c r="M18" s="13"/>
      <c r="N18" s="13" t="s">
        <v>153</v>
      </c>
      <c r="O18" s="13">
        <v>87</v>
      </c>
      <c r="P18" s="29">
        <v>77</v>
      </c>
      <c r="Q18" s="29">
        <v>81</v>
      </c>
      <c r="R18" s="10" t="s">
        <v>153</v>
      </c>
      <c r="S18" s="11" t="s">
        <v>153</v>
      </c>
      <c r="T18" s="13" t="s">
        <v>153</v>
      </c>
      <c r="U18" s="29" t="s">
        <v>153</v>
      </c>
      <c r="V18" s="109"/>
      <c r="W18" s="132"/>
      <c r="X18" s="132">
        <v>7.6</v>
      </c>
      <c r="Y18" s="132"/>
      <c r="AE18" s="136" t="s">
        <v>223</v>
      </c>
      <c r="AF18" s="136" t="s">
        <v>224</v>
      </c>
      <c r="AG18" s="136" t="s">
        <v>225</v>
      </c>
      <c r="AH18" s="136" t="s">
        <v>170</v>
      </c>
      <c r="AI18" s="137" t="s">
        <v>226</v>
      </c>
      <c r="AJ18" s="136" t="s">
        <v>172</v>
      </c>
      <c r="AK18" s="138">
        <v>63</v>
      </c>
      <c r="AL18" s="139">
        <f t="shared" si="0"/>
        <v>8.3350000000000009</v>
      </c>
    </row>
    <row r="19" spans="1:38" x14ac:dyDescent="0.3">
      <c r="A19" s="107" t="s">
        <v>147</v>
      </c>
      <c r="B19" s="10" t="s">
        <v>153</v>
      </c>
      <c r="C19" s="13" t="s">
        <v>153</v>
      </c>
      <c r="D19" s="13">
        <v>80</v>
      </c>
      <c r="E19" s="13">
        <v>94</v>
      </c>
      <c r="F19" s="13" t="s">
        <v>153</v>
      </c>
      <c r="G19" s="13" t="s">
        <v>153</v>
      </c>
      <c r="H19" s="29" t="s">
        <v>153</v>
      </c>
      <c r="I19" s="30"/>
      <c r="J19" s="33" t="s">
        <v>153</v>
      </c>
      <c r="K19" s="13" t="s">
        <v>153</v>
      </c>
      <c r="L19" s="13" t="s">
        <v>153</v>
      </c>
      <c r="M19" s="13">
        <v>80</v>
      </c>
      <c r="N19" s="13" t="s">
        <v>153</v>
      </c>
      <c r="O19" s="13">
        <v>87</v>
      </c>
      <c r="P19" s="29">
        <v>77</v>
      </c>
      <c r="Q19" s="29">
        <v>85</v>
      </c>
      <c r="R19" s="33" t="s">
        <v>153</v>
      </c>
      <c r="S19" s="13" t="s">
        <v>153</v>
      </c>
      <c r="T19" s="13" t="s">
        <v>153</v>
      </c>
      <c r="U19" s="29" t="s">
        <v>153</v>
      </c>
      <c r="V19" s="109" t="s">
        <v>156</v>
      </c>
      <c r="W19" s="132"/>
      <c r="X19" s="132" t="s">
        <v>153</v>
      </c>
      <c r="Y19" s="132"/>
      <c r="AE19" s="136" t="s">
        <v>227</v>
      </c>
      <c r="AF19" s="136" t="s">
        <v>228</v>
      </c>
      <c r="AG19" s="136" t="s">
        <v>229</v>
      </c>
      <c r="AH19" s="136" t="s">
        <v>170</v>
      </c>
      <c r="AI19" s="137" t="s">
        <v>230</v>
      </c>
      <c r="AJ19" s="136" t="s">
        <v>172</v>
      </c>
      <c r="AK19" s="138">
        <v>71</v>
      </c>
      <c r="AL19" s="139">
        <f t="shared" si="0"/>
        <v>8.6950000000000003</v>
      </c>
    </row>
    <row r="20" spans="1:38" x14ac:dyDescent="0.3">
      <c r="A20" s="107" t="s">
        <v>148</v>
      </c>
      <c r="B20" s="10" t="s">
        <v>153</v>
      </c>
      <c r="C20" s="13" t="s">
        <v>153</v>
      </c>
      <c r="D20" s="13">
        <v>87</v>
      </c>
      <c r="E20" s="13">
        <v>78</v>
      </c>
      <c r="F20" s="13" t="s">
        <v>153</v>
      </c>
      <c r="G20" s="13" t="s">
        <v>153</v>
      </c>
      <c r="H20" s="29" t="s">
        <v>153</v>
      </c>
      <c r="I20" s="30"/>
      <c r="J20" s="33" t="s">
        <v>153</v>
      </c>
      <c r="K20" s="13" t="s">
        <v>153</v>
      </c>
      <c r="L20" s="13" t="s">
        <v>153</v>
      </c>
      <c r="M20" s="13" t="s">
        <v>153</v>
      </c>
      <c r="N20" s="13" t="s">
        <v>153</v>
      </c>
      <c r="O20" s="13">
        <v>91</v>
      </c>
      <c r="P20" s="29">
        <v>74</v>
      </c>
      <c r="Q20" s="29">
        <v>77</v>
      </c>
      <c r="R20" s="10" t="s">
        <v>153</v>
      </c>
      <c r="S20" s="11" t="s">
        <v>153</v>
      </c>
      <c r="T20" s="11" t="s">
        <v>153</v>
      </c>
      <c r="U20" s="12" t="s">
        <v>153</v>
      </c>
      <c r="V20" s="109" t="s">
        <v>156</v>
      </c>
      <c r="W20" s="132"/>
      <c r="X20" s="132">
        <v>6.6</v>
      </c>
      <c r="Y20" s="132"/>
    </row>
    <row r="21" spans="1:38" ht="15" thickBot="1" x14ac:dyDescent="0.35">
      <c r="A21" s="118" t="s">
        <v>149</v>
      </c>
      <c r="B21" s="14" t="s">
        <v>153</v>
      </c>
      <c r="C21" s="35" t="s">
        <v>153</v>
      </c>
      <c r="D21" s="35">
        <v>79</v>
      </c>
      <c r="E21" s="35">
        <v>85</v>
      </c>
      <c r="F21" s="35" t="s">
        <v>153</v>
      </c>
      <c r="G21" s="35" t="s">
        <v>153</v>
      </c>
      <c r="H21" s="36" t="s">
        <v>153</v>
      </c>
      <c r="I21" s="30"/>
      <c r="J21" s="37" t="s">
        <v>153</v>
      </c>
      <c r="K21" s="35" t="s">
        <v>153</v>
      </c>
      <c r="L21" s="35" t="s">
        <v>153</v>
      </c>
      <c r="M21" s="35">
        <v>85</v>
      </c>
      <c r="N21" s="35" t="s">
        <v>153</v>
      </c>
      <c r="O21" s="35">
        <v>78</v>
      </c>
      <c r="P21" s="36">
        <v>81</v>
      </c>
      <c r="Q21" s="36">
        <v>85</v>
      </c>
      <c r="R21" s="14" t="s">
        <v>153</v>
      </c>
      <c r="S21" s="15" t="s">
        <v>153</v>
      </c>
      <c r="T21" s="15" t="s">
        <v>153</v>
      </c>
      <c r="U21" s="16" t="s">
        <v>153</v>
      </c>
      <c r="V21" s="110" t="s">
        <v>156</v>
      </c>
      <c r="W21" s="132"/>
      <c r="X21" s="132">
        <v>6.8</v>
      </c>
      <c r="Y21" s="132"/>
    </row>
  </sheetData>
  <mergeCells count="3">
    <mergeCell ref="B1:H1"/>
    <mergeCell ref="J1:U1"/>
    <mergeCell ref="AE2:AL2"/>
  </mergeCells>
  <conditionalFormatting sqref="AL4:AL19">
    <cfRule type="cellIs" dxfId="2" priority="1" operator="lessThan">
      <formula>5.5</formula>
    </cfRule>
  </conditionalFormatting>
  <hyperlinks>
    <hyperlink ref="B2" r:id="rId1" xr:uid="{00000000-0004-0000-0000-000000000000}"/>
    <hyperlink ref="C2" r:id="rId2" xr:uid="{00000000-0004-0000-0000-000001000000}"/>
    <hyperlink ref="F2" r:id="rId3" xr:uid="{00000000-0004-0000-0000-000002000000}"/>
    <hyperlink ref="G2" r:id="rId4" xr:uid="{00000000-0004-0000-0000-000003000000}"/>
    <hyperlink ref="H2" r:id="rId5" xr:uid="{00000000-0004-0000-0000-000004000000}"/>
    <hyperlink ref="Q2" r:id="rId6" xr:uid="{69F49B2E-01CD-4B00-A9E1-E691B2429AA5}"/>
  </hyperlinks>
  <pageMargins left="0.7" right="0.7" top="0.75" bottom="0.75" header="0.3" footer="0.3"/>
  <pageSetup paperSize="9" scale="3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workbookViewId="0">
      <selection activeCell="O16" sqref="O16"/>
    </sheetView>
  </sheetViews>
  <sheetFormatPr defaultRowHeight="14.4" x14ac:dyDescent="0.3"/>
  <cols>
    <col min="1" max="1" width="22.5546875" bestFit="1" customWidth="1"/>
  </cols>
  <sheetData>
    <row r="1" spans="1:11" x14ac:dyDescent="0.3">
      <c r="A1" s="5" t="s">
        <v>40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41.6" customHeight="1" x14ac:dyDescent="0.3">
      <c r="A2" s="111"/>
      <c r="B2" s="141" t="s">
        <v>231</v>
      </c>
      <c r="C2" s="142" t="s">
        <v>232</v>
      </c>
      <c r="D2" s="141" t="s">
        <v>233</v>
      </c>
      <c r="E2" s="141" t="s">
        <v>234</v>
      </c>
      <c r="F2" s="141" t="s">
        <v>235</v>
      </c>
      <c r="G2" s="141" t="s">
        <v>236</v>
      </c>
      <c r="H2" s="141" t="s">
        <v>237</v>
      </c>
      <c r="I2" s="141" t="s">
        <v>238</v>
      </c>
      <c r="J2" s="143" t="s">
        <v>239</v>
      </c>
      <c r="K2" s="144" t="s">
        <v>240</v>
      </c>
    </row>
    <row r="3" spans="1:11" s="105" customFormat="1" ht="15" thickBot="1" x14ac:dyDescent="0.35">
      <c r="A3" s="112"/>
      <c r="B3" s="105">
        <v>1</v>
      </c>
      <c r="C3" s="105">
        <v>2</v>
      </c>
      <c r="D3" s="105">
        <v>3</v>
      </c>
      <c r="E3" s="105">
        <v>4</v>
      </c>
      <c r="F3" s="105">
        <v>5</v>
      </c>
      <c r="G3" s="105">
        <v>6</v>
      </c>
      <c r="H3" s="105">
        <v>7</v>
      </c>
      <c r="I3" s="105">
        <v>8</v>
      </c>
      <c r="J3" s="105">
        <v>9</v>
      </c>
      <c r="K3" s="105">
        <v>10</v>
      </c>
    </row>
    <row r="4" spans="1:11" x14ac:dyDescent="0.3">
      <c r="A4" s="38" t="s">
        <v>134</v>
      </c>
      <c r="B4" s="5"/>
      <c r="C4" s="6">
        <v>75</v>
      </c>
      <c r="D4" s="6">
        <v>73</v>
      </c>
      <c r="E4" s="6">
        <v>79</v>
      </c>
      <c r="F4" s="6"/>
      <c r="G4" s="6"/>
      <c r="H4" s="6"/>
      <c r="I4" s="6"/>
      <c r="J4" s="145">
        <v>85</v>
      </c>
      <c r="K4" s="7">
        <v>73</v>
      </c>
    </row>
    <row r="5" spans="1:11" x14ac:dyDescent="0.3">
      <c r="A5" s="114" t="s">
        <v>135</v>
      </c>
      <c r="B5" s="41"/>
      <c r="C5" s="42">
        <v>77</v>
      </c>
      <c r="D5" s="42">
        <v>76</v>
      </c>
      <c r="E5" s="42"/>
      <c r="F5" s="42"/>
      <c r="G5" s="42"/>
      <c r="H5" s="42"/>
      <c r="I5" s="42"/>
      <c r="J5" s="146">
        <v>68</v>
      </c>
      <c r="K5" s="43"/>
    </row>
    <row r="6" spans="1:11" x14ac:dyDescent="0.3">
      <c r="A6" s="114" t="s">
        <v>136</v>
      </c>
      <c r="B6" s="41"/>
      <c r="C6" s="42">
        <v>80</v>
      </c>
      <c r="D6" s="42">
        <v>85</v>
      </c>
      <c r="E6" s="42">
        <v>78</v>
      </c>
      <c r="F6" s="42"/>
      <c r="G6" s="42"/>
      <c r="H6" s="42"/>
      <c r="I6" s="42"/>
      <c r="J6" s="146">
        <v>93</v>
      </c>
      <c r="K6" s="43">
        <v>80</v>
      </c>
    </row>
    <row r="7" spans="1:11" x14ac:dyDescent="0.3">
      <c r="A7" s="114" t="s">
        <v>137</v>
      </c>
      <c r="B7" s="41"/>
      <c r="C7" s="42">
        <v>94</v>
      </c>
      <c r="D7" s="42">
        <v>80</v>
      </c>
      <c r="E7" s="42">
        <v>93</v>
      </c>
      <c r="F7" s="42"/>
      <c r="G7" s="42"/>
      <c r="H7" s="42"/>
      <c r="I7" s="42"/>
      <c r="J7" s="146">
        <v>75</v>
      </c>
      <c r="K7" s="43">
        <v>83</v>
      </c>
    </row>
    <row r="8" spans="1:11" x14ac:dyDescent="0.3">
      <c r="A8" s="114" t="s">
        <v>138</v>
      </c>
      <c r="B8" s="41"/>
      <c r="C8" s="42">
        <v>79</v>
      </c>
      <c r="D8" s="42">
        <v>76</v>
      </c>
      <c r="E8" s="42">
        <v>84</v>
      </c>
      <c r="F8" s="42"/>
      <c r="G8" s="42"/>
      <c r="H8" s="42"/>
      <c r="I8" s="42"/>
      <c r="J8" s="146">
        <v>75</v>
      </c>
      <c r="K8" s="43">
        <v>76</v>
      </c>
    </row>
    <row r="9" spans="1:11" x14ac:dyDescent="0.3">
      <c r="A9" s="114" t="s">
        <v>139</v>
      </c>
      <c r="B9" s="41"/>
      <c r="C9" s="42"/>
      <c r="D9" s="42">
        <v>90</v>
      </c>
      <c r="E9" s="42">
        <v>73</v>
      </c>
      <c r="F9" s="42"/>
      <c r="G9" s="42"/>
      <c r="H9" s="42"/>
      <c r="I9" s="42"/>
      <c r="J9" s="146">
        <v>87</v>
      </c>
      <c r="K9" s="43">
        <v>95</v>
      </c>
    </row>
    <row r="10" spans="1:11" x14ac:dyDescent="0.3">
      <c r="A10" s="114" t="s">
        <v>140</v>
      </c>
      <c r="B10" s="41"/>
      <c r="C10" s="42">
        <v>77</v>
      </c>
      <c r="D10" s="42">
        <v>85</v>
      </c>
      <c r="E10" s="42">
        <v>78</v>
      </c>
      <c r="F10" s="42"/>
      <c r="G10" s="42"/>
      <c r="H10" s="42"/>
      <c r="I10" s="42"/>
      <c r="J10" s="146">
        <v>87</v>
      </c>
      <c r="K10" s="43">
        <v>91</v>
      </c>
    </row>
    <row r="11" spans="1:11" x14ac:dyDescent="0.3">
      <c r="A11" s="114" t="s">
        <v>141</v>
      </c>
      <c r="B11" s="41"/>
      <c r="C11" s="42">
        <v>81</v>
      </c>
      <c r="D11" s="42">
        <v>81</v>
      </c>
      <c r="E11" s="42">
        <v>78</v>
      </c>
      <c r="F11" s="42"/>
      <c r="G11" s="42"/>
      <c r="H11" s="42"/>
      <c r="I11" s="42"/>
      <c r="J11" s="146">
        <v>100</v>
      </c>
      <c r="K11" s="43">
        <v>78</v>
      </c>
    </row>
    <row r="12" spans="1:11" x14ac:dyDescent="0.3">
      <c r="A12" s="114" t="s">
        <v>142</v>
      </c>
      <c r="B12" s="41"/>
      <c r="C12" s="42">
        <v>77</v>
      </c>
      <c r="D12" s="42">
        <v>81</v>
      </c>
      <c r="E12" s="42">
        <v>84</v>
      </c>
      <c r="F12" s="42"/>
      <c r="G12" s="42"/>
      <c r="H12" s="42"/>
      <c r="I12" s="42"/>
      <c r="J12" s="146">
        <v>78</v>
      </c>
      <c r="K12" s="43">
        <v>75</v>
      </c>
    </row>
    <row r="13" spans="1:11" x14ac:dyDescent="0.3">
      <c r="A13" s="114" t="s">
        <v>143</v>
      </c>
      <c r="B13" s="41"/>
      <c r="C13" s="42">
        <v>82</v>
      </c>
      <c r="D13" s="42">
        <v>79</v>
      </c>
      <c r="E13" s="42">
        <v>70</v>
      </c>
      <c r="F13" s="42"/>
      <c r="G13" s="42"/>
      <c r="H13" s="42"/>
      <c r="I13" s="42"/>
      <c r="J13" s="146">
        <v>77</v>
      </c>
      <c r="K13" s="43">
        <v>80</v>
      </c>
    </row>
    <row r="14" spans="1:11" x14ac:dyDescent="0.3">
      <c r="A14" s="114" t="s">
        <v>144</v>
      </c>
      <c r="B14" s="41"/>
      <c r="C14" s="42"/>
      <c r="D14" s="42">
        <v>76</v>
      </c>
      <c r="E14" s="42">
        <v>89</v>
      </c>
      <c r="F14" s="42"/>
      <c r="G14" s="42"/>
      <c r="H14" s="42"/>
      <c r="I14" s="42"/>
      <c r="J14" s="146">
        <v>100</v>
      </c>
      <c r="K14" s="43"/>
    </row>
    <row r="15" spans="1:11" x14ac:dyDescent="0.3">
      <c r="A15" s="114" t="s">
        <v>154</v>
      </c>
      <c r="B15" s="41"/>
      <c r="C15" s="42">
        <v>88</v>
      </c>
      <c r="D15" s="42">
        <v>95</v>
      </c>
      <c r="E15" s="42">
        <v>76</v>
      </c>
      <c r="F15" s="42" t="s">
        <v>153</v>
      </c>
      <c r="G15" s="42"/>
      <c r="H15" s="42"/>
      <c r="I15" s="42"/>
      <c r="J15" s="146"/>
      <c r="K15" s="43"/>
    </row>
    <row r="16" spans="1:11" x14ac:dyDescent="0.3">
      <c r="A16" s="114" t="s">
        <v>145</v>
      </c>
      <c r="B16" s="41"/>
      <c r="C16" s="42">
        <v>80</v>
      </c>
      <c r="D16" s="42">
        <v>71</v>
      </c>
      <c r="E16" s="42">
        <v>84</v>
      </c>
      <c r="F16" s="42"/>
      <c r="G16" s="42"/>
      <c r="H16" s="42"/>
      <c r="I16" s="42"/>
      <c r="J16" s="146">
        <v>87</v>
      </c>
      <c r="K16" s="43">
        <v>72</v>
      </c>
    </row>
    <row r="17" spans="1:11" x14ac:dyDescent="0.3">
      <c r="A17" s="114" t="s">
        <v>146</v>
      </c>
      <c r="B17" s="41"/>
      <c r="C17" s="42">
        <v>71</v>
      </c>
      <c r="D17" s="42">
        <v>90</v>
      </c>
      <c r="E17" s="42">
        <v>73</v>
      </c>
      <c r="F17" s="42"/>
      <c r="G17" s="42"/>
      <c r="H17" s="42"/>
      <c r="I17" s="42"/>
      <c r="J17" s="146"/>
      <c r="K17" s="43">
        <v>85</v>
      </c>
    </row>
    <row r="18" spans="1:11" x14ac:dyDescent="0.3">
      <c r="A18" s="114" t="s">
        <v>147</v>
      </c>
      <c r="B18" s="41"/>
      <c r="C18" s="42"/>
      <c r="D18" s="42"/>
      <c r="E18" s="42"/>
      <c r="F18" s="42"/>
      <c r="G18" s="42"/>
      <c r="H18" s="42"/>
      <c r="I18" s="42"/>
      <c r="J18" s="146"/>
      <c r="K18" s="43"/>
    </row>
    <row r="19" spans="1:11" x14ac:dyDescent="0.3">
      <c r="A19" s="114" t="s">
        <v>148</v>
      </c>
      <c r="B19" s="41"/>
      <c r="C19" s="42">
        <v>72</v>
      </c>
      <c r="D19" s="42">
        <v>61</v>
      </c>
      <c r="E19" s="42"/>
      <c r="F19" s="42"/>
      <c r="G19" s="42"/>
      <c r="H19" s="42"/>
      <c r="I19" s="42"/>
      <c r="J19" s="146">
        <v>62</v>
      </c>
      <c r="K19" s="43"/>
    </row>
    <row r="20" spans="1:11" ht="15" thickBot="1" x14ac:dyDescent="0.35">
      <c r="A20" s="115" t="s">
        <v>149</v>
      </c>
      <c r="B20" s="45"/>
      <c r="C20" s="46">
        <v>78</v>
      </c>
      <c r="D20" s="46">
        <v>79</v>
      </c>
      <c r="E20" s="46">
        <v>94</v>
      </c>
      <c r="F20" s="46"/>
      <c r="G20" s="46"/>
      <c r="H20" s="46"/>
      <c r="I20" s="46"/>
      <c r="J20" s="147">
        <v>85</v>
      </c>
      <c r="K20" s="47">
        <v>80</v>
      </c>
    </row>
  </sheetData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31"/>
  <sheetViews>
    <sheetView tabSelected="1" zoomScale="80" zoomScaleNormal="80" workbookViewId="0">
      <pane xSplit="2" ySplit="5" topLeftCell="C11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RowHeight="14.4" x14ac:dyDescent="0.3"/>
  <cols>
    <col min="2" max="2" width="20.21875" bestFit="1" customWidth="1"/>
    <col min="3" max="3" width="5.44140625" customWidth="1"/>
    <col min="4" max="17" width="6.5546875" customWidth="1"/>
    <col min="20" max="29" width="6.5546875" customWidth="1"/>
    <col min="31" max="31" width="22.88671875" customWidth="1"/>
  </cols>
  <sheetData>
    <row r="1" spans="2:31" x14ac:dyDescent="0.3">
      <c r="B1" s="164" t="s">
        <v>59</v>
      </c>
      <c r="C1" s="165" t="s">
        <v>39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  <c r="V1" s="168" t="s">
        <v>38</v>
      </c>
      <c r="W1" s="169"/>
      <c r="X1" s="169"/>
      <c r="Y1" s="169"/>
      <c r="Z1" s="169"/>
      <c r="AA1" s="169"/>
      <c r="AB1" s="170"/>
      <c r="AC1" s="105"/>
    </row>
    <row r="2" spans="2:31" x14ac:dyDescent="0.3">
      <c r="B2" s="164"/>
      <c r="C2" s="174" t="s">
        <v>61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 t="s">
        <v>60</v>
      </c>
      <c r="R2" s="175"/>
      <c r="S2" s="175"/>
      <c r="T2" s="175" t="s">
        <v>62</v>
      </c>
      <c r="U2" s="176"/>
      <c r="V2" s="171"/>
      <c r="W2" s="172"/>
      <c r="X2" s="172"/>
      <c r="Y2" s="172"/>
      <c r="Z2" s="172"/>
      <c r="AA2" s="172"/>
      <c r="AB2" s="173"/>
    </row>
    <row r="3" spans="2:31" ht="233.4" x14ac:dyDescent="0.3">
      <c r="B3" s="164"/>
      <c r="C3" s="148" t="s">
        <v>241</v>
      </c>
      <c r="D3" s="149" t="s">
        <v>69</v>
      </c>
      <c r="E3" s="149" t="s">
        <v>74</v>
      </c>
      <c r="F3" s="149" t="s">
        <v>242</v>
      </c>
      <c r="G3" s="149" t="s">
        <v>71</v>
      </c>
      <c r="H3" s="149" t="s">
        <v>72</v>
      </c>
      <c r="I3" s="149" t="s">
        <v>75</v>
      </c>
      <c r="J3" s="149" t="s">
        <v>65</v>
      </c>
      <c r="K3" s="149" t="s">
        <v>66</v>
      </c>
      <c r="L3" s="149" t="s">
        <v>70</v>
      </c>
      <c r="M3" s="149" t="s">
        <v>243</v>
      </c>
      <c r="N3" s="149" t="s">
        <v>73</v>
      </c>
      <c r="O3" s="149" t="s">
        <v>67</v>
      </c>
      <c r="P3" s="149" t="s">
        <v>68</v>
      </c>
      <c r="Q3" s="149" t="s">
        <v>63</v>
      </c>
      <c r="R3" s="149" t="s">
        <v>244</v>
      </c>
      <c r="S3" s="149" t="s">
        <v>64</v>
      </c>
      <c r="T3" s="149" t="s">
        <v>76</v>
      </c>
      <c r="U3" s="150" t="s">
        <v>77</v>
      </c>
      <c r="V3" s="148" t="s">
        <v>78</v>
      </c>
      <c r="W3" s="149" t="s">
        <v>79</v>
      </c>
      <c r="X3" s="149" t="s">
        <v>80</v>
      </c>
      <c r="Y3" s="149" t="s">
        <v>245</v>
      </c>
      <c r="Z3" s="149" t="s">
        <v>246</v>
      </c>
      <c r="AA3" s="149" t="s">
        <v>247</v>
      </c>
      <c r="AB3" s="150" t="s">
        <v>248</v>
      </c>
      <c r="AC3" s="52"/>
      <c r="AE3" s="151" t="s">
        <v>81</v>
      </c>
    </row>
    <row r="4" spans="2:31" s="113" customFormat="1" x14ac:dyDescent="0.3">
      <c r="B4" s="106"/>
      <c r="C4" s="10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 t="s">
        <v>249</v>
      </c>
      <c r="K4" s="11" t="s">
        <v>250</v>
      </c>
      <c r="L4" s="11">
        <v>8</v>
      </c>
      <c r="M4" s="11">
        <v>9</v>
      </c>
      <c r="N4" s="11">
        <v>10</v>
      </c>
      <c r="O4" s="11" t="s">
        <v>251</v>
      </c>
      <c r="P4" s="11" t="s">
        <v>252</v>
      </c>
      <c r="Q4" s="11">
        <v>14</v>
      </c>
      <c r="R4" s="11">
        <v>15</v>
      </c>
      <c r="S4" s="11">
        <v>16</v>
      </c>
      <c r="T4" s="11" t="s">
        <v>253</v>
      </c>
      <c r="U4" s="12" t="s">
        <v>254</v>
      </c>
      <c r="V4" s="10" t="s">
        <v>255</v>
      </c>
      <c r="W4" s="11" t="s">
        <v>256</v>
      </c>
      <c r="X4" s="11" t="s">
        <v>257</v>
      </c>
      <c r="Y4" s="11" t="s">
        <v>258</v>
      </c>
      <c r="Z4" s="11" t="s">
        <v>259</v>
      </c>
      <c r="AA4" s="11" t="s">
        <v>260</v>
      </c>
      <c r="AB4" s="12" t="s">
        <v>261</v>
      </c>
      <c r="AC4"/>
      <c r="AD4"/>
      <c r="AE4" s="151"/>
    </row>
    <row r="5" spans="2:31" x14ac:dyDescent="0.3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  <c r="V5" s="41"/>
      <c r="W5" s="42"/>
      <c r="X5" s="42"/>
      <c r="Y5" s="42"/>
      <c r="Z5" s="42"/>
      <c r="AA5" s="42"/>
      <c r="AB5" s="43"/>
    </row>
    <row r="6" spans="2:31" x14ac:dyDescent="0.3">
      <c r="C6" s="15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41"/>
      <c r="W6" s="42"/>
      <c r="X6" s="42"/>
      <c r="Y6" s="42"/>
      <c r="Z6" s="42"/>
      <c r="AA6" s="42"/>
      <c r="AB6" s="43"/>
    </row>
    <row r="7" spans="2:31" x14ac:dyDescent="0.3">
      <c r="B7" s="155" t="s">
        <v>134</v>
      </c>
      <c r="C7" s="153"/>
      <c r="D7" s="42"/>
      <c r="E7" s="42"/>
      <c r="F7" s="42"/>
      <c r="G7" s="42"/>
      <c r="H7" s="42"/>
      <c r="I7" s="42"/>
      <c r="J7" s="42">
        <v>70</v>
      </c>
      <c r="K7" s="42">
        <v>90</v>
      </c>
      <c r="L7" s="42"/>
      <c r="M7" s="42"/>
      <c r="N7" s="42"/>
      <c r="O7" s="42">
        <v>88</v>
      </c>
      <c r="P7" s="42">
        <v>79</v>
      </c>
      <c r="Q7" s="42"/>
      <c r="R7" s="42"/>
      <c r="S7" s="42"/>
      <c r="T7" s="42">
        <v>83</v>
      </c>
      <c r="U7" s="43">
        <v>72</v>
      </c>
      <c r="V7" s="41"/>
      <c r="W7" s="42"/>
      <c r="X7" s="42"/>
      <c r="Y7" s="42"/>
      <c r="Z7" s="42"/>
      <c r="AA7" s="42"/>
      <c r="AB7" s="43"/>
    </row>
    <row r="8" spans="2:31" x14ac:dyDescent="0.3">
      <c r="B8" s="155" t="s">
        <v>135</v>
      </c>
      <c r="C8" s="153"/>
      <c r="D8" s="42"/>
      <c r="E8" s="42"/>
      <c r="F8" s="42"/>
      <c r="G8" s="42"/>
      <c r="H8" s="42"/>
      <c r="I8" s="42"/>
      <c r="J8" s="42"/>
      <c r="K8" s="42">
        <v>76</v>
      </c>
      <c r="L8" s="42"/>
      <c r="M8" s="42"/>
      <c r="N8" s="42"/>
      <c r="O8" s="42"/>
      <c r="P8" s="42"/>
      <c r="Q8" s="42"/>
      <c r="R8" s="42"/>
      <c r="S8" s="42"/>
      <c r="T8" s="42"/>
      <c r="U8" s="43">
        <v>79</v>
      </c>
      <c r="V8" s="41"/>
      <c r="W8" s="42"/>
      <c r="X8" s="42"/>
      <c r="Y8" s="42"/>
      <c r="Z8" s="42"/>
      <c r="AA8" s="42"/>
      <c r="AB8" s="43"/>
    </row>
    <row r="9" spans="2:31" x14ac:dyDescent="0.3">
      <c r="B9" s="155" t="s">
        <v>136</v>
      </c>
      <c r="C9" s="153"/>
      <c r="D9" s="42"/>
      <c r="E9" s="42"/>
      <c r="F9" s="42"/>
      <c r="G9" s="42"/>
      <c r="H9" s="42"/>
      <c r="I9" s="42"/>
      <c r="J9" s="42"/>
      <c r="K9" s="42">
        <v>76</v>
      </c>
      <c r="L9" s="42"/>
      <c r="M9" s="42"/>
      <c r="N9" s="42"/>
      <c r="O9" s="42"/>
      <c r="P9" s="42"/>
      <c r="Q9" s="42"/>
      <c r="R9" s="42"/>
      <c r="S9" s="42"/>
      <c r="T9" s="42"/>
      <c r="U9" s="43"/>
      <c r="V9" s="41"/>
      <c r="W9" s="42"/>
      <c r="X9" s="42"/>
      <c r="Y9" s="42"/>
      <c r="Z9" s="42"/>
      <c r="AA9" s="42"/>
      <c r="AB9" s="43"/>
    </row>
    <row r="10" spans="2:31" x14ac:dyDescent="0.3">
      <c r="B10" s="155" t="s">
        <v>137</v>
      </c>
      <c r="C10" s="153" t="s">
        <v>153</v>
      </c>
      <c r="D10" s="42"/>
      <c r="E10" s="42"/>
      <c r="F10" s="42"/>
      <c r="G10" s="42"/>
      <c r="H10" s="42"/>
      <c r="I10" s="42"/>
      <c r="J10" s="42">
        <v>77</v>
      </c>
      <c r="K10" s="42">
        <v>76</v>
      </c>
      <c r="L10" s="42"/>
      <c r="M10" s="42"/>
      <c r="N10" s="42"/>
      <c r="O10" s="42">
        <v>88</v>
      </c>
      <c r="P10" s="42">
        <v>83</v>
      </c>
      <c r="Q10" s="42"/>
      <c r="R10" s="42"/>
      <c r="S10" s="42"/>
      <c r="T10" s="42">
        <v>76</v>
      </c>
      <c r="U10" s="43">
        <v>79</v>
      </c>
      <c r="V10" s="41"/>
      <c r="W10" s="42"/>
      <c r="X10" s="42"/>
      <c r="Y10" s="42"/>
      <c r="Z10" s="42"/>
      <c r="AA10" s="42"/>
      <c r="AB10" s="43"/>
    </row>
    <row r="11" spans="2:31" x14ac:dyDescent="0.3">
      <c r="B11" s="155" t="s">
        <v>138</v>
      </c>
      <c r="C11" s="153"/>
      <c r="D11" s="42"/>
      <c r="E11" s="42"/>
      <c r="F11" s="42"/>
      <c r="G11" s="42"/>
      <c r="H11" s="42"/>
      <c r="I11" s="42"/>
      <c r="J11" s="42">
        <v>77</v>
      </c>
      <c r="K11" s="42">
        <v>87</v>
      </c>
      <c r="L11" s="42"/>
      <c r="M11" s="42"/>
      <c r="N11" s="42"/>
      <c r="O11" s="42">
        <v>83</v>
      </c>
      <c r="P11" s="42">
        <v>85</v>
      </c>
      <c r="Q11" s="42"/>
      <c r="R11" s="42"/>
      <c r="S11" s="42"/>
      <c r="T11" s="42">
        <v>86</v>
      </c>
      <c r="U11" s="43"/>
      <c r="V11" s="41"/>
      <c r="W11" s="42"/>
      <c r="X11" s="42"/>
      <c r="Y11" s="42"/>
      <c r="Z11" s="42"/>
      <c r="AA11" s="42"/>
      <c r="AB11" s="43"/>
    </row>
    <row r="12" spans="2:31" x14ac:dyDescent="0.3">
      <c r="B12" s="155" t="s">
        <v>139</v>
      </c>
      <c r="C12" s="153"/>
      <c r="D12" s="42"/>
      <c r="E12" s="42"/>
      <c r="F12" s="42"/>
      <c r="G12" s="42"/>
      <c r="H12" s="42"/>
      <c r="I12" s="42"/>
      <c r="J12" s="42"/>
      <c r="K12" s="42">
        <v>52</v>
      </c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41"/>
      <c r="W12" s="42"/>
      <c r="X12" s="42"/>
      <c r="Y12" s="42"/>
      <c r="Z12" s="42"/>
      <c r="AA12" s="42"/>
      <c r="AB12" s="43"/>
    </row>
    <row r="13" spans="2:31" x14ac:dyDescent="0.3">
      <c r="B13" s="155" t="s">
        <v>140</v>
      </c>
      <c r="C13" s="153"/>
      <c r="D13" s="42"/>
      <c r="E13" s="42"/>
      <c r="F13" s="42"/>
      <c r="G13" s="42"/>
      <c r="H13" s="42"/>
      <c r="I13" s="42"/>
      <c r="J13" s="42"/>
      <c r="K13" s="42">
        <v>82</v>
      </c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41"/>
      <c r="W13" s="42"/>
      <c r="X13" s="42"/>
      <c r="Y13" s="42"/>
      <c r="Z13" s="42"/>
      <c r="AA13" s="42"/>
      <c r="AB13" s="43"/>
    </row>
    <row r="14" spans="2:31" x14ac:dyDescent="0.3">
      <c r="B14" s="155" t="s">
        <v>141</v>
      </c>
      <c r="C14" s="153" t="s">
        <v>153</v>
      </c>
      <c r="D14" s="42"/>
      <c r="E14" s="42"/>
      <c r="F14" s="42"/>
      <c r="G14" s="42"/>
      <c r="H14" s="42"/>
      <c r="I14" s="42"/>
      <c r="J14" s="42">
        <v>76</v>
      </c>
      <c r="K14" s="42">
        <v>76</v>
      </c>
      <c r="L14" s="42"/>
      <c r="M14" s="42"/>
      <c r="N14" s="42"/>
      <c r="O14" s="42">
        <v>78</v>
      </c>
      <c r="P14" s="42">
        <v>81</v>
      </c>
      <c r="Q14" s="42"/>
      <c r="R14" s="42"/>
      <c r="S14" s="42"/>
      <c r="T14" s="42">
        <v>76</v>
      </c>
      <c r="U14" s="43">
        <v>79</v>
      </c>
      <c r="V14" s="41"/>
      <c r="W14" s="42"/>
      <c r="X14" s="42"/>
      <c r="Y14" s="42"/>
      <c r="Z14" s="42"/>
      <c r="AA14" s="42"/>
      <c r="AB14" s="43"/>
    </row>
    <row r="15" spans="2:31" x14ac:dyDescent="0.3">
      <c r="B15" s="155" t="s">
        <v>142</v>
      </c>
      <c r="C15" s="153"/>
      <c r="D15" s="42"/>
      <c r="E15" s="42"/>
      <c r="F15" s="42"/>
      <c r="G15" s="42"/>
      <c r="H15" s="42"/>
      <c r="I15" s="42"/>
      <c r="J15" s="42">
        <v>75</v>
      </c>
      <c r="K15" s="42">
        <v>76</v>
      </c>
      <c r="L15" s="42"/>
      <c r="M15" s="42"/>
      <c r="N15" s="42"/>
      <c r="O15" s="42">
        <v>81</v>
      </c>
      <c r="P15" s="42">
        <v>91</v>
      </c>
      <c r="Q15" s="42"/>
      <c r="R15" s="42"/>
      <c r="S15" s="42"/>
      <c r="T15" s="42">
        <v>86</v>
      </c>
      <c r="U15" s="43"/>
      <c r="V15" s="41"/>
      <c r="W15" s="42"/>
      <c r="X15" s="42"/>
      <c r="Y15" s="42"/>
      <c r="Z15" s="42"/>
      <c r="AA15" s="42"/>
      <c r="AB15" s="43"/>
    </row>
    <row r="16" spans="2:31" x14ac:dyDescent="0.3">
      <c r="B16" s="155" t="s">
        <v>143</v>
      </c>
      <c r="C16" s="153"/>
      <c r="D16" s="42"/>
      <c r="E16" s="42"/>
      <c r="F16" s="42"/>
      <c r="G16" s="42"/>
      <c r="H16" s="42"/>
      <c r="I16" s="42"/>
      <c r="J16" s="42">
        <v>77</v>
      </c>
      <c r="K16" s="42">
        <v>79</v>
      </c>
      <c r="L16" s="42"/>
      <c r="M16" s="42"/>
      <c r="N16" s="42"/>
      <c r="O16" s="42">
        <v>85</v>
      </c>
      <c r="P16" s="42"/>
      <c r="Q16" s="42"/>
      <c r="R16" s="42"/>
      <c r="S16" s="42"/>
      <c r="T16" s="42"/>
      <c r="U16" s="43"/>
      <c r="V16" s="41"/>
      <c r="W16" s="42"/>
      <c r="X16" s="42"/>
      <c r="Y16" s="42"/>
      <c r="Z16" s="42"/>
      <c r="AA16" s="42"/>
      <c r="AB16" s="43"/>
    </row>
    <row r="17" spans="2:28" x14ac:dyDescent="0.3">
      <c r="B17" s="155" t="s">
        <v>144</v>
      </c>
      <c r="C17" s="153"/>
      <c r="D17" s="42"/>
      <c r="E17" s="42"/>
      <c r="F17" s="42"/>
      <c r="G17" s="42"/>
      <c r="H17" s="42"/>
      <c r="I17" s="42"/>
      <c r="J17" s="42"/>
      <c r="K17" s="42">
        <v>91</v>
      </c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1"/>
      <c r="W17" s="42"/>
      <c r="X17" s="42"/>
      <c r="Y17" s="42"/>
      <c r="Z17" s="42"/>
      <c r="AA17" s="42"/>
      <c r="AB17" s="43"/>
    </row>
    <row r="18" spans="2:28" x14ac:dyDescent="0.3">
      <c r="B18" s="155" t="s">
        <v>154</v>
      </c>
      <c r="C18" s="153"/>
      <c r="D18" s="42"/>
      <c r="E18" s="42"/>
      <c r="F18" s="42"/>
      <c r="G18" s="42"/>
      <c r="H18" s="42"/>
      <c r="I18" s="42"/>
      <c r="J18" s="42"/>
      <c r="K18" s="42">
        <v>81</v>
      </c>
      <c r="L18" s="42" t="s">
        <v>153</v>
      </c>
      <c r="M18" s="42"/>
      <c r="N18" s="42"/>
      <c r="O18" s="42"/>
      <c r="P18" s="42"/>
      <c r="Q18" s="42"/>
      <c r="R18" s="42"/>
      <c r="S18" s="42"/>
      <c r="T18" s="42"/>
      <c r="U18" s="146"/>
      <c r="V18" s="41"/>
      <c r="W18" s="42"/>
      <c r="X18" s="42"/>
      <c r="Y18" s="42"/>
      <c r="Z18" s="42"/>
      <c r="AA18" s="42"/>
      <c r="AB18" s="43"/>
    </row>
    <row r="19" spans="2:28" x14ac:dyDescent="0.3">
      <c r="B19" s="155" t="s">
        <v>145</v>
      </c>
      <c r="C19" s="153"/>
      <c r="D19" s="42"/>
      <c r="E19" s="42"/>
      <c r="F19" s="42"/>
      <c r="G19" s="42"/>
      <c r="H19" s="42"/>
      <c r="I19" s="42"/>
      <c r="J19" s="42">
        <v>83</v>
      </c>
      <c r="K19" s="42">
        <v>91</v>
      </c>
      <c r="L19" s="42" t="s">
        <v>153</v>
      </c>
      <c r="M19" s="42"/>
      <c r="N19" s="42"/>
      <c r="O19" s="42">
        <v>84</v>
      </c>
      <c r="P19" s="42">
        <v>68</v>
      </c>
      <c r="Q19" s="42"/>
      <c r="R19" s="42"/>
      <c r="S19" s="42"/>
      <c r="T19" s="42">
        <v>88</v>
      </c>
      <c r="U19" s="146">
        <v>74</v>
      </c>
      <c r="V19" s="41"/>
      <c r="W19" s="42"/>
      <c r="X19" s="42"/>
      <c r="Y19" s="42"/>
      <c r="Z19" s="42"/>
      <c r="AA19" s="42"/>
      <c r="AB19" s="43"/>
    </row>
    <row r="20" spans="2:28" x14ac:dyDescent="0.3">
      <c r="B20" s="155" t="s">
        <v>146</v>
      </c>
      <c r="C20" s="153"/>
      <c r="D20" s="42"/>
      <c r="E20" s="42"/>
      <c r="F20" s="42"/>
      <c r="G20" s="42"/>
      <c r="H20" s="42"/>
      <c r="I20" s="42"/>
      <c r="J20" s="42"/>
      <c r="K20" s="42">
        <v>78</v>
      </c>
      <c r="L20" s="42"/>
      <c r="M20" s="42"/>
      <c r="N20" s="42"/>
      <c r="O20" s="42"/>
      <c r="P20" s="42"/>
      <c r="Q20" s="42"/>
      <c r="R20" s="42"/>
      <c r="S20" s="42"/>
      <c r="T20" s="42"/>
      <c r="U20" s="146"/>
      <c r="V20" s="41"/>
      <c r="W20" s="42"/>
      <c r="X20" s="42"/>
      <c r="Y20" s="42"/>
      <c r="Z20" s="42"/>
      <c r="AA20" s="42"/>
      <c r="AB20" s="43"/>
    </row>
    <row r="21" spans="2:28" x14ac:dyDescent="0.3">
      <c r="B21" s="155" t="s">
        <v>147</v>
      </c>
      <c r="C21" s="15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46"/>
      <c r="V21" s="41"/>
      <c r="W21" s="42"/>
      <c r="X21" s="42"/>
      <c r="Y21" s="42"/>
      <c r="Z21" s="42"/>
      <c r="AA21" s="42"/>
      <c r="AB21" s="43"/>
    </row>
    <row r="22" spans="2:28" x14ac:dyDescent="0.3">
      <c r="B22" s="155" t="s">
        <v>148</v>
      </c>
      <c r="C22" s="153"/>
      <c r="D22" s="42"/>
      <c r="E22" s="42" t="s">
        <v>153</v>
      </c>
      <c r="F22" s="42"/>
      <c r="G22" s="42"/>
      <c r="H22" s="42" t="s">
        <v>153</v>
      </c>
      <c r="I22" s="42" t="s">
        <v>153</v>
      </c>
      <c r="J22" s="42">
        <v>71</v>
      </c>
      <c r="K22" s="42">
        <v>65</v>
      </c>
      <c r="L22" s="42" t="s">
        <v>153</v>
      </c>
      <c r="M22" s="42"/>
      <c r="N22" s="42"/>
      <c r="O22" s="42">
        <v>61</v>
      </c>
      <c r="P22" s="42"/>
      <c r="Q22" s="42"/>
      <c r="R22" s="42"/>
      <c r="S22" s="42"/>
      <c r="T22" s="42"/>
      <c r="U22" s="146"/>
      <c r="V22" s="41"/>
      <c r="W22" s="42"/>
      <c r="X22" s="42"/>
      <c r="Y22" s="42"/>
      <c r="Z22" s="42"/>
      <c r="AA22" s="42"/>
      <c r="AB22" s="43"/>
    </row>
    <row r="23" spans="2:28" ht="15" thickBot="1" x14ac:dyDescent="0.35">
      <c r="B23" s="155" t="s">
        <v>149</v>
      </c>
      <c r="C23" s="154"/>
      <c r="D23" s="46"/>
      <c r="E23" s="46"/>
      <c r="F23" s="46"/>
      <c r="G23" s="46"/>
      <c r="H23" s="46"/>
      <c r="I23" s="46"/>
      <c r="J23" s="46">
        <v>69</v>
      </c>
      <c r="K23" s="46">
        <v>70</v>
      </c>
      <c r="L23" s="46"/>
      <c r="M23" s="46"/>
      <c r="N23" s="46"/>
      <c r="O23" s="46">
        <v>84</v>
      </c>
      <c r="P23" s="46">
        <v>77</v>
      </c>
      <c r="Q23" s="46"/>
      <c r="R23" s="46"/>
      <c r="S23" s="46"/>
      <c r="T23" s="46">
        <v>86</v>
      </c>
      <c r="U23" s="47"/>
      <c r="V23" s="45"/>
      <c r="W23" s="46"/>
      <c r="X23" s="46"/>
      <c r="Y23" s="46"/>
      <c r="Z23" s="46"/>
      <c r="AA23" s="46"/>
      <c r="AB23" s="47"/>
    </row>
    <row r="24" spans="2:28" x14ac:dyDescent="0.3">
      <c r="B24" s="39"/>
    </row>
    <row r="25" spans="2:28" x14ac:dyDescent="0.3">
      <c r="B25" s="39"/>
    </row>
    <row r="26" spans="2:28" x14ac:dyDescent="0.3">
      <c r="B26" s="39"/>
    </row>
    <row r="27" spans="2:28" x14ac:dyDescent="0.3">
      <c r="B27" s="39"/>
    </row>
    <row r="28" spans="2:28" x14ac:dyDescent="0.3">
      <c r="B28" s="39"/>
    </row>
    <row r="29" spans="2:28" x14ac:dyDescent="0.3">
      <c r="B29" s="39"/>
    </row>
    <row r="30" spans="2:28" x14ac:dyDescent="0.3">
      <c r="B30" s="39"/>
    </row>
    <row r="31" spans="2:28" x14ac:dyDescent="0.3">
      <c r="B31" s="39"/>
    </row>
  </sheetData>
  <mergeCells count="6">
    <mergeCell ref="B1:B3"/>
    <mergeCell ref="C1:U1"/>
    <mergeCell ref="V1:AB2"/>
    <mergeCell ref="C2:P2"/>
    <mergeCell ref="Q2:S2"/>
    <mergeCell ref="T2:U2"/>
  </mergeCells>
  <pageMargins left="0.7" right="0.7" top="0.75" bottom="0.75" header="0.3" footer="0.3"/>
  <pageSetup paperSize="8" scale="7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60"/>
  <sheetViews>
    <sheetView workbookViewId="0">
      <selection activeCell="A61" sqref="A61"/>
    </sheetView>
  </sheetViews>
  <sheetFormatPr defaultRowHeight="14.4" x14ac:dyDescent="0.3"/>
  <sheetData>
    <row r="3" spans="1:19" x14ac:dyDescent="0.3">
      <c r="C3" s="39" t="s">
        <v>1</v>
      </c>
      <c r="D3" s="39" t="s">
        <v>3</v>
      </c>
      <c r="E3" s="39" t="s">
        <v>6</v>
      </c>
      <c r="F3" s="39" t="s">
        <v>9</v>
      </c>
      <c r="G3" s="39" t="s">
        <v>11</v>
      </c>
      <c r="H3" s="39" t="s">
        <v>13</v>
      </c>
      <c r="I3" s="39" t="s">
        <v>15</v>
      </c>
      <c r="J3" s="39" t="s">
        <v>17</v>
      </c>
      <c r="K3" s="39" t="s">
        <v>20</v>
      </c>
      <c r="L3" s="39" t="s">
        <v>22</v>
      </c>
      <c r="M3" s="39" t="s">
        <v>24</v>
      </c>
      <c r="N3" s="39" t="s">
        <v>26</v>
      </c>
      <c r="O3" s="39" t="s">
        <v>28</v>
      </c>
      <c r="P3" s="39" t="s">
        <v>30</v>
      </c>
      <c r="Q3" s="39" t="s">
        <v>32</v>
      </c>
      <c r="R3" s="39" t="s">
        <v>34</v>
      </c>
      <c r="S3" s="39" t="s">
        <v>36</v>
      </c>
    </row>
    <row r="4" spans="1:19" x14ac:dyDescent="0.3">
      <c r="C4" s="44"/>
      <c r="D4" s="39" t="s">
        <v>4</v>
      </c>
      <c r="E4" s="44" t="s">
        <v>7</v>
      </c>
      <c r="F4" s="44"/>
      <c r="G4" s="39" t="s">
        <v>7</v>
      </c>
      <c r="H4" s="44"/>
      <c r="I4" s="44"/>
      <c r="J4" s="44" t="s">
        <v>18</v>
      </c>
      <c r="K4" s="44" t="s">
        <v>7</v>
      </c>
      <c r="L4" s="44"/>
      <c r="M4" s="44"/>
      <c r="N4" s="44"/>
      <c r="O4" s="39"/>
      <c r="P4" s="44"/>
      <c r="Q4" s="44"/>
      <c r="R4" s="44" t="s">
        <v>4</v>
      </c>
      <c r="S4" s="44"/>
    </row>
    <row r="5" spans="1:19" ht="28.8" x14ac:dyDescent="0.3">
      <c r="C5" s="40" t="s">
        <v>2</v>
      </c>
      <c r="D5" s="40" t="s">
        <v>5</v>
      </c>
      <c r="E5" s="40" t="s">
        <v>8</v>
      </c>
      <c r="F5" s="40" t="s">
        <v>10</v>
      </c>
      <c r="G5" s="40" t="s">
        <v>12</v>
      </c>
      <c r="H5" s="40" t="s">
        <v>14</v>
      </c>
      <c r="I5" s="40" t="s">
        <v>16</v>
      </c>
      <c r="J5" s="40" t="s">
        <v>19</v>
      </c>
      <c r="K5" s="40" t="s">
        <v>21</v>
      </c>
      <c r="L5" s="40" t="s">
        <v>23</v>
      </c>
      <c r="M5" s="40" t="s">
        <v>25</v>
      </c>
      <c r="N5" s="40" t="s">
        <v>27</v>
      </c>
      <c r="O5" s="40" t="s">
        <v>29</v>
      </c>
      <c r="P5" s="40" t="s">
        <v>31</v>
      </c>
      <c r="Q5" s="40" t="s">
        <v>33</v>
      </c>
      <c r="R5" s="40" t="s">
        <v>35</v>
      </c>
      <c r="S5" s="40" t="s">
        <v>37</v>
      </c>
    </row>
    <row r="7" spans="1:19" hidden="1" x14ac:dyDescent="0.3">
      <c r="A7">
        <v>1</v>
      </c>
      <c r="B7" t="s">
        <v>127</v>
      </c>
      <c r="C7" t="s">
        <v>124</v>
      </c>
      <c r="D7" t="s">
        <v>127</v>
      </c>
      <c r="E7" t="s">
        <v>124</v>
      </c>
      <c r="F7" t="s">
        <v>127</v>
      </c>
      <c r="G7" t="s">
        <v>127</v>
      </c>
      <c r="H7" t="s">
        <v>126</v>
      </c>
      <c r="I7" t="s">
        <v>127</v>
      </c>
      <c r="J7" t="s">
        <v>124</v>
      </c>
      <c r="K7" t="s">
        <v>124</v>
      </c>
      <c r="L7" t="s">
        <v>124</v>
      </c>
      <c r="M7" t="s">
        <v>124</v>
      </c>
      <c r="N7" t="s">
        <v>124</v>
      </c>
      <c r="O7" t="s">
        <v>124</v>
      </c>
      <c r="P7" t="s">
        <v>126</v>
      </c>
      <c r="Q7" t="s">
        <v>126</v>
      </c>
      <c r="R7" t="s">
        <v>124</v>
      </c>
      <c r="S7" t="s">
        <v>127</v>
      </c>
    </row>
    <row r="8" spans="1:19" hidden="1" x14ac:dyDescent="0.3">
      <c r="A8">
        <v>2</v>
      </c>
      <c r="B8" t="s">
        <v>127</v>
      </c>
      <c r="C8" t="s">
        <v>126</v>
      </c>
      <c r="D8" t="s">
        <v>127</v>
      </c>
      <c r="E8" t="s">
        <v>128</v>
      </c>
      <c r="F8" t="s">
        <v>127</v>
      </c>
      <c r="G8" t="s">
        <v>127</v>
      </c>
      <c r="H8" t="s">
        <v>127</v>
      </c>
      <c r="I8" t="s">
        <v>127</v>
      </c>
      <c r="J8" t="s">
        <v>127</v>
      </c>
      <c r="K8" t="s">
        <v>127</v>
      </c>
      <c r="L8" t="s">
        <v>127</v>
      </c>
      <c r="M8" t="s">
        <v>126</v>
      </c>
      <c r="N8" t="s">
        <v>127</v>
      </c>
      <c r="O8" t="s">
        <v>128</v>
      </c>
      <c r="P8" t="s">
        <v>126</v>
      </c>
      <c r="Q8" t="s">
        <v>127</v>
      </c>
      <c r="R8" t="s">
        <v>127</v>
      </c>
      <c r="S8" t="s">
        <v>127</v>
      </c>
    </row>
    <row r="9" spans="1:19" hidden="1" x14ac:dyDescent="0.3">
      <c r="A9">
        <v>3</v>
      </c>
      <c r="B9" t="s">
        <v>126</v>
      </c>
      <c r="C9" t="s">
        <v>128</v>
      </c>
      <c r="D9" t="s">
        <v>128</v>
      </c>
      <c r="E9" t="s">
        <v>127</v>
      </c>
      <c r="F9" t="s">
        <v>128</v>
      </c>
      <c r="G9" t="s">
        <v>128</v>
      </c>
      <c r="H9" t="s">
        <v>124</v>
      </c>
      <c r="I9" t="s">
        <v>127</v>
      </c>
      <c r="J9" t="s">
        <v>126</v>
      </c>
      <c r="K9" t="s">
        <v>128</v>
      </c>
      <c r="L9" t="s">
        <v>128</v>
      </c>
      <c r="M9" t="s">
        <v>126</v>
      </c>
      <c r="N9" t="s">
        <v>128</v>
      </c>
      <c r="O9" t="s">
        <v>127</v>
      </c>
      <c r="P9" t="s">
        <v>126</v>
      </c>
      <c r="Q9" t="s">
        <v>124</v>
      </c>
      <c r="R9" t="s">
        <v>128</v>
      </c>
      <c r="S9" t="s">
        <v>128</v>
      </c>
    </row>
    <row r="10" spans="1:19" hidden="1" x14ac:dyDescent="0.3">
      <c r="A10">
        <v>4</v>
      </c>
      <c r="B10" t="s">
        <v>128</v>
      </c>
      <c r="C10" t="s">
        <v>128</v>
      </c>
      <c r="D10" t="s">
        <v>128</v>
      </c>
      <c r="E10" t="s">
        <v>128</v>
      </c>
      <c r="F10" t="s">
        <v>128</v>
      </c>
      <c r="G10" t="s">
        <v>128</v>
      </c>
      <c r="H10" t="s">
        <v>128</v>
      </c>
      <c r="I10" t="s">
        <v>128</v>
      </c>
      <c r="J10" t="s">
        <v>128</v>
      </c>
      <c r="K10" t="s">
        <v>127</v>
      </c>
      <c r="L10" t="s">
        <v>128</v>
      </c>
      <c r="M10" t="s">
        <v>124</v>
      </c>
      <c r="N10" t="s">
        <v>128</v>
      </c>
      <c r="O10" t="s">
        <v>128</v>
      </c>
      <c r="P10" t="s">
        <v>128</v>
      </c>
      <c r="Q10" t="s">
        <v>128</v>
      </c>
      <c r="R10" t="s">
        <v>128</v>
      </c>
      <c r="S10" t="s">
        <v>128</v>
      </c>
    </row>
    <row r="11" spans="1:19" hidden="1" x14ac:dyDescent="0.3">
      <c r="A11">
        <v>5</v>
      </c>
      <c r="B11" t="s">
        <v>126</v>
      </c>
      <c r="C11" t="s">
        <v>127</v>
      </c>
      <c r="D11" t="s">
        <v>128</v>
      </c>
      <c r="E11" t="s">
        <v>128</v>
      </c>
      <c r="F11" t="s">
        <v>126</v>
      </c>
      <c r="G11" t="s">
        <v>126</v>
      </c>
      <c r="H11" t="s">
        <v>128</v>
      </c>
      <c r="I11" t="s">
        <v>128</v>
      </c>
      <c r="J11" t="s">
        <v>127</v>
      </c>
      <c r="K11" t="s">
        <v>128</v>
      </c>
      <c r="L11" t="s">
        <v>128</v>
      </c>
      <c r="M11" t="s">
        <v>126</v>
      </c>
      <c r="N11" t="s">
        <v>126</v>
      </c>
      <c r="O11" t="s">
        <v>128</v>
      </c>
      <c r="P11" t="s">
        <v>124</v>
      </c>
      <c r="Q11" t="s">
        <v>126</v>
      </c>
      <c r="R11" t="s">
        <v>128</v>
      </c>
      <c r="S11" t="s">
        <v>128</v>
      </c>
    </row>
    <row r="12" spans="1:19" hidden="1" x14ac:dyDescent="0.3">
      <c r="A12">
        <v>6</v>
      </c>
      <c r="B12" t="s">
        <v>124</v>
      </c>
      <c r="C12" t="s">
        <v>124</v>
      </c>
      <c r="D12" t="s">
        <v>124</v>
      </c>
      <c r="E12" t="s">
        <v>124</v>
      </c>
      <c r="F12" t="s">
        <v>126</v>
      </c>
      <c r="G12" t="s">
        <v>124</v>
      </c>
      <c r="H12" t="s">
        <v>126</v>
      </c>
      <c r="I12" t="s">
        <v>124</v>
      </c>
      <c r="J12" t="s">
        <v>124</v>
      </c>
      <c r="K12" t="s">
        <v>124</v>
      </c>
      <c r="L12" t="s">
        <v>126</v>
      </c>
      <c r="M12" t="s">
        <v>124</v>
      </c>
      <c r="N12" t="s">
        <v>124</v>
      </c>
      <c r="O12" t="s">
        <v>124</v>
      </c>
      <c r="P12" t="s">
        <v>124</v>
      </c>
      <c r="Q12" t="s">
        <v>124</v>
      </c>
      <c r="R12" t="s">
        <v>124</v>
      </c>
      <c r="S12" t="s">
        <v>124</v>
      </c>
    </row>
    <row r="13" spans="1:19" hidden="1" x14ac:dyDescent="0.3">
      <c r="A13">
        <v>7</v>
      </c>
      <c r="B13" t="s">
        <v>126</v>
      </c>
      <c r="C13" t="s">
        <v>124</v>
      </c>
      <c r="D13" t="s">
        <v>127</v>
      </c>
      <c r="E13" t="s">
        <v>127</v>
      </c>
      <c r="F13" t="s">
        <v>127</v>
      </c>
      <c r="G13" t="s">
        <v>127</v>
      </c>
      <c r="H13" t="s">
        <v>127</v>
      </c>
      <c r="I13" t="s">
        <v>124</v>
      </c>
      <c r="J13" t="s">
        <v>124</v>
      </c>
      <c r="K13" t="s">
        <v>127</v>
      </c>
      <c r="L13" t="s">
        <v>124</v>
      </c>
      <c r="M13" t="s">
        <v>126</v>
      </c>
      <c r="N13" t="s">
        <v>127</v>
      </c>
      <c r="O13" t="s">
        <v>124</v>
      </c>
      <c r="P13" t="s">
        <v>126</v>
      </c>
      <c r="Q13" t="s">
        <v>127</v>
      </c>
      <c r="R13" t="s">
        <v>127</v>
      </c>
      <c r="S13" t="s">
        <v>127</v>
      </c>
    </row>
    <row r="14" spans="1:19" hidden="1" x14ac:dyDescent="0.3">
      <c r="A14">
        <v>8</v>
      </c>
      <c r="B14" t="s">
        <v>127</v>
      </c>
      <c r="C14" t="s">
        <v>127</v>
      </c>
      <c r="D14" t="s">
        <v>126</v>
      </c>
      <c r="E14" t="s">
        <v>127</v>
      </c>
      <c r="F14" t="s">
        <v>127</v>
      </c>
      <c r="G14" t="s">
        <v>128</v>
      </c>
      <c r="H14" t="s">
        <v>126</v>
      </c>
      <c r="I14" t="s">
        <v>127</v>
      </c>
      <c r="J14" t="s">
        <v>127</v>
      </c>
      <c r="K14" t="s">
        <v>126</v>
      </c>
      <c r="L14" t="s">
        <v>128</v>
      </c>
      <c r="M14" t="s">
        <v>127</v>
      </c>
      <c r="N14" t="s">
        <v>127</v>
      </c>
      <c r="O14" t="s">
        <v>127</v>
      </c>
      <c r="P14" t="s">
        <v>127</v>
      </c>
      <c r="Q14" t="s">
        <v>127</v>
      </c>
      <c r="R14" t="s">
        <v>127</v>
      </c>
      <c r="S14" t="s">
        <v>127</v>
      </c>
    </row>
    <row r="15" spans="1:19" hidden="1" x14ac:dyDescent="0.3">
      <c r="A15">
        <v>9</v>
      </c>
      <c r="B15" t="s">
        <v>124</v>
      </c>
      <c r="C15" t="s">
        <v>124</v>
      </c>
      <c r="D15" t="s">
        <v>126</v>
      </c>
      <c r="E15" t="s">
        <v>128</v>
      </c>
      <c r="F15" t="s">
        <v>128</v>
      </c>
      <c r="G15" t="s">
        <v>126</v>
      </c>
      <c r="H15" t="s">
        <v>126</v>
      </c>
      <c r="I15" t="s">
        <v>126</v>
      </c>
      <c r="J15" t="s">
        <v>128</v>
      </c>
      <c r="K15" t="s">
        <v>127</v>
      </c>
      <c r="L15" t="s">
        <v>127</v>
      </c>
      <c r="M15" t="s">
        <v>126</v>
      </c>
      <c r="N15" t="s">
        <v>126</v>
      </c>
      <c r="O15" t="s">
        <v>127</v>
      </c>
      <c r="P15" t="s">
        <v>127</v>
      </c>
      <c r="Q15" t="s">
        <v>126</v>
      </c>
      <c r="R15" t="s">
        <v>126</v>
      </c>
      <c r="S15" t="s">
        <v>127</v>
      </c>
    </row>
    <row r="16" spans="1:19" hidden="1" x14ac:dyDescent="0.3">
      <c r="A16">
        <v>10</v>
      </c>
      <c r="B16" t="s">
        <v>124</v>
      </c>
      <c r="C16" t="s">
        <v>124</v>
      </c>
      <c r="D16" t="s">
        <v>124</v>
      </c>
      <c r="E16" t="s">
        <v>124</v>
      </c>
      <c r="F16" t="s">
        <v>124</v>
      </c>
      <c r="G16" t="s">
        <v>127</v>
      </c>
      <c r="H16" t="s">
        <v>127</v>
      </c>
      <c r="I16" t="s">
        <v>127</v>
      </c>
      <c r="J16" t="s">
        <v>127</v>
      </c>
      <c r="K16" t="s">
        <v>124</v>
      </c>
      <c r="L16" t="s">
        <v>124</v>
      </c>
      <c r="M16" t="s">
        <v>127</v>
      </c>
      <c r="N16" t="s">
        <v>127</v>
      </c>
      <c r="O16" t="s">
        <v>126</v>
      </c>
      <c r="P16" t="s">
        <v>124</v>
      </c>
      <c r="Q16" t="s">
        <v>126</v>
      </c>
      <c r="R16" t="s">
        <v>124</v>
      </c>
      <c r="S16" t="s">
        <v>124</v>
      </c>
    </row>
    <row r="17" spans="1:19" hidden="1" x14ac:dyDescent="0.3">
      <c r="A17">
        <v>11</v>
      </c>
      <c r="B17" t="s">
        <v>124</v>
      </c>
      <c r="C17" t="s">
        <v>124</v>
      </c>
      <c r="D17" t="s">
        <v>127</v>
      </c>
      <c r="F17" t="s">
        <v>126</v>
      </c>
      <c r="G17" t="s">
        <v>124</v>
      </c>
      <c r="H17" t="s">
        <v>127</v>
      </c>
      <c r="I17" t="s">
        <v>124</v>
      </c>
      <c r="J17" t="s">
        <v>128</v>
      </c>
      <c r="K17" t="s">
        <v>126</v>
      </c>
      <c r="L17" t="s">
        <v>124</v>
      </c>
      <c r="M17" t="s">
        <v>124</v>
      </c>
      <c r="N17" t="s">
        <v>124</v>
      </c>
      <c r="O17" t="s">
        <v>127</v>
      </c>
      <c r="P17" t="s">
        <v>124</v>
      </c>
      <c r="Q17" t="s">
        <v>127</v>
      </c>
      <c r="R17" t="s">
        <v>126</v>
      </c>
      <c r="S17" t="s">
        <v>127</v>
      </c>
    </row>
    <row r="18" spans="1:19" hidden="1" x14ac:dyDescent="0.3">
      <c r="A18">
        <v>12</v>
      </c>
      <c r="B18" t="s">
        <v>126</v>
      </c>
      <c r="C18" t="s">
        <v>128</v>
      </c>
      <c r="D18" t="s">
        <v>126</v>
      </c>
      <c r="E18" t="s">
        <v>126</v>
      </c>
      <c r="F18" t="s">
        <v>126</v>
      </c>
      <c r="G18" t="s">
        <v>126</v>
      </c>
      <c r="H18" t="s">
        <v>128</v>
      </c>
      <c r="I18" t="s">
        <v>126</v>
      </c>
      <c r="J18" t="s">
        <v>126</v>
      </c>
      <c r="K18" t="s">
        <v>126</v>
      </c>
      <c r="L18" t="s">
        <v>128</v>
      </c>
      <c r="M18" t="s">
        <v>126</v>
      </c>
      <c r="N18" t="s">
        <v>124</v>
      </c>
      <c r="O18" t="s">
        <v>126</v>
      </c>
      <c r="P18" t="s">
        <v>126</v>
      </c>
      <c r="Q18" t="s">
        <v>126</v>
      </c>
      <c r="R18" t="s">
        <v>126</v>
      </c>
      <c r="S18" t="s">
        <v>126</v>
      </c>
    </row>
    <row r="19" spans="1:19" hidden="1" x14ac:dyDescent="0.3">
      <c r="A19">
        <v>13</v>
      </c>
      <c r="B19" t="s">
        <v>124</v>
      </c>
      <c r="C19" t="s">
        <v>126</v>
      </c>
      <c r="D19" t="s">
        <v>124</v>
      </c>
      <c r="E19" t="s">
        <v>124</v>
      </c>
      <c r="F19" t="s">
        <v>124</v>
      </c>
      <c r="G19" t="s">
        <v>126</v>
      </c>
      <c r="H19" t="s">
        <v>124</v>
      </c>
      <c r="I19" t="s">
        <v>124</v>
      </c>
      <c r="J19" t="s">
        <v>124</v>
      </c>
      <c r="K19" t="s">
        <v>124</v>
      </c>
      <c r="L19" t="s">
        <v>124</v>
      </c>
      <c r="M19" t="s">
        <v>126</v>
      </c>
      <c r="N19" t="s">
        <v>127</v>
      </c>
      <c r="O19" t="s">
        <v>127</v>
      </c>
      <c r="P19" t="s">
        <v>124</v>
      </c>
      <c r="Q19" t="s">
        <v>124</v>
      </c>
      <c r="R19" t="s">
        <v>124</v>
      </c>
      <c r="S19" t="s">
        <v>124</v>
      </c>
    </row>
    <row r="20" spans="1:19" hidden="1" x14ac:dyDescent="0.3">
      <c r="A20">
        <v>14</v>
      </c>
      <c r="B20" t="s">
        <v>126</v>
      </c>
      <c r="C20" t="s">
        <v>126</v>
      </c>
      <c r="D20" t="s">
        <v>126</v>
      </c>
      <c r="E20" t="s">
        <v>126</v>
      </c>
      <c r="F20" t="s">
        <v>126</v>
      </c>
      <c r="G20" t="s">
        <v>124</v>
      </c>
      <c r="H20" t="s">
        <v>126</v>
      </c>
      <c r="I20" t="s">
        <v>126</v>
      </c>
      <c r="J20" t="s">
        <v>124</v>
      </c>
      <c r="K20" t="s">
        <v>126</v>
      </c>
      <c r="L20" t="s">
        <v>126</v>
      </c>
      <c r="M20" t="s">
        <v>126</v>
      </c>
      <c r="N20" t="s">
        <v>126</v>
      </c>
      <c r="O20" t="s">
        <v>124</v>
      </c>
      <c r="P20" t="s">
        <v>126</v>
      </c>
      <c r="Q20" t="s">
        <v>126</v>
      </c>
      <c r="R20" t="s">
        <v>126</v>
      </c>
      <c r="S20" t="s">
        <v>126</v>
      </c>
    </row>
    <row r="21" spans="1:19" hidden="1" x14ac:dyDescent="0.3">
      <c r="A21">
        <v>15</v>
      </c>
      <c r="B21" t="s">
        <v>127</v>
      </c>
      <c r="C21" t="s">
        <v>124</v>
      </c>
      <c r="D21" t="s">
        <v>127</v>
      </c>
      <c r="E21" t="s">
        <v>127</v>
      </c>
      <c r="F21" t="s">
        <v>127</v>
      </c>
      <c r="G21" t="s">
        <v>124</v>
      </c>
      <c r="H21" t="s">
        <v>127</v>
      </c>
      <c r="I21" t="s">
        <v>127</v>
      </c>
      <c r="J21" t="s">
        <v>126</v>
      </c>
      <c r="K21" t="s">
        <v>127</v>
      </c>
      <c r="L21" t="s">
        <v>128</v>
      </c>
      <c r="M21" t="s">
        <v>128</v>
      </c>
      <c r="N21" t="s">
        <v>128</v>
      </c>
      <c r="O21" t="s">
        <v>124</v>
      </c>
      <c r="P21" t="s">
        <v>127</v>
      </c>
      <c r="Q21" t="s">
        <v>127</v>
      </c>
      <c r="R21" t="s">
        <v>127</v>
      </c>
      <c r="S21" t="s">
        <v>127</v>
      </c>
    </row>
    <row r="22" spans="1:19" hidden="1" x14ac:dyDescent="0.3">
      <c r="A22">
        <v>16</v>
      </c>
      <c r="B22" t="s">
        <v>127</v>
      </c>
      <c r="C22" t="s">
        <v>128</v>
      </c>
      <c r="D22" t="s">
        <v>127</v>
      </c>
      <c r="E22" t="s">
        <v>128</v>
      </c>
      <c r="F22" t="s">
        <v>127</v>
      </c>
      <c r="G22" t="s">
        <v>128</v>
      </c>
      <c r="H22" t="s">
        <v>128</v>
      </c>
      <c r="I22" t="s">
        <v>127</v>
      </c>
      <c r="J22" t="s">
        <v>124</v>
      </c>
      <c r="K22" t="s">
        <v>124</v>
      </c>
      <c r="L22" t="s">
        <v>127</v>
      </c>
      <c r="M22" t="s">
        <v>128</v>
      </c>
      <c r="N22" t="s">
        <v>126</v>
      </c>
      <c r="O22" t="s">
        <v>126</v>
      </c>
      <c r="P22" t="s">
        <v>127</v>
      </c>
      <c r="Q22" t="s">
        <v>126</v>
      </c>
      <c r="R22" t="s">
        <v>126</v>
      </c>
      <c r="S22" t="s">
        <v>126</v>
      </c>
    </row>
    <row r="23" spans="1:19" hidden="1" x14ac:dyDescent="0.3">
      <c r="A23">
        <v>17</v>
      </c>
      <c r="B23" t="s">
        <v>124</v>
      </c>
      <c r="C23" t="s">
        <v>126</v>
      </c>
      <c r="D23" t="s">
        <v>127</v>
      </c>
      <c r="E23" t="s">
        <v>124</v>
      </c>
      <c r="F23" t="s">
        <v>127</v>
      </c>
      <c r="G23" t="s">
        <v>124</v>
      </c>
      <c r="H23" t="s">
        <v>127</v>
      </c>
      <c r="I23" t="s">
        <v>126</v>
      </c>
      <c r="J23" t="s">
        <v>126</v>
      </c>
      <c r="K23" t="s">
        <v>127</v>
      </c>
      <c r="L23" t="s">
        <v>126</v>
      </c>
      <c r="M23" t="s">
        <v>127</v>
      </c>
      <c r="N23" t="s">
        <v>128</v>
      </c>
      <c r="O23" t="s">
        <v>126</v>
      </c>
      <c r="P23" t="s">
        <v>126</v>
      </c>
      <c r="R23" t="s">
        <v>127</v>
      </c>
      <c r="S23" t="s">
        <v>127</v>
      </c>
    </row>
    <row r="24" spans="1:19" hidden="1" x14ac:dyDescent="0.3">
      <c r="A24">
        <v>18</v>
      </c>
      <c r="B24">
        <v>3</v>
      </c>
      <c r="C24">
        <v>8</v>
      </c>
      <c r="D24">
        <v>3</v>
      </c>
      <c r="E24">
        <v>1</v>
      </c>
      <c r="F24">
        <v>6</v>
      </c>
      <c r="G24">
        <v>6</v>
      </c>
      <c r="H24">
        <v>3</v>
      </c>
      <c r="I24">
        <v>7</v>
      </c>
      <c r="J24">
        <v>3</v>
      </c>
      <c r="K24">
        <v>6</v>
      </c>
      <c r="L24">
        <v>7</v>
      </c>
      <c r="M24">
        <v>3</v>
      </c>
      <c r="O24">
        <v>6</v>
      </c>
      <c r="P24">
        <v>3</v>
      </c>
      <c r="Q24">
        <v>3</v>
      </c>
      <c r="R24">
        <v>3</v>
      </c>
      <c r="S24">
        <v>3</v>
      </c>
    </row>
    <row r="25" spans="1:19" hidden="1" x14ac:dyDescent="0.3">
      <c r="B25">
        <v>6</v>
      </c>
      <c r="C25">
        <v>6</v>
      </c>
      <c r="D25">
        <v>6</v>
      </c>
      <c r="E25">
        <v>6</v>
      </c>
      <c r="F25">
        <v>3</v>
      </c>
      <c r="G25">
        <v>4</v>
      </c>
      <c r="H25">
        <v>4</v>
      </c>
      <c r="I25">
        <v>6</v>
      </c>
      <c r="J25">
        <v>6</v>
      </c>
      <c r="K25">
        <v>3</v>
      </c>
      <c r="L25">
        <v>5</v>
      </c>
      <c r="M25">
        <v>4</v>
      </c>
      <c r="N25">
        <v>4</v>
      </c>
      <c r="O25">
        <v>3</v>
      </c>
      <c r="P25">
        <v>6</v>
      </c>
      <c r="Q25">
        <v>6</v>
      </c>
      <c r="R25">
        <v>6</v>
      </c>
      <c r="S25">
        <v>5</v>
      </c>
    </row>
    <row r="26" spans="1:19" hidden="1" x14ac:dyDescent="0.3">
      <c r="B26">
        <v>8</v>
      </c>
      <c r="C26">
        <v>4</v>
      </c>
      <c r="D26">
        <v>8</v>
      </c>
      <c r="E26">
        <v>8</v>
      </c>
      <c r="F26">
        <v>8</v>
      </c>
      <c r="G26">
        <v>8</v>
      </c>
      <c r="H26">
        <v>8</v>
      </c>
      <c r="I26">
        <v>8</v>
      </c>
      <c r="J26">
        <v>8</v>
      </c>
      <c r="K26">
        <v>8</v>
      </c>
      <c r="L26">
        <v>8</v>
      </c>
      <c r="M26">
        <v>2</v>
      </c>
      <c r="O26">
        <v>8</v>
      </c>
      <c r="P26">
        <v>8</v>
      </c>
      <c r="Q26">
        <v>8</v>
      </c>
      <c r="R26">
        <v>8</v>
      </c>
      <c r="S26">
        <v>8</v>
      </c>
    </row>
    <row r="27" spans="1:19" hidden="1" x14ac:dyDescent="0.3">
      <c r="B27">
        <v>9</v>
      </c>
      <c r="C27">
        <v>9</v>
      </c>
      <c r="D27">
        <v>9</v>
      </c>
      <c r="E27">
        <v>9</v>
      </c>
      <c r="F27">
        <v>9</v>
      </c>
      <c r="G27">
        <v>9</v>
      </c>
      <c r="H27">
        <v>9</v>
      </c>
      <c r="I27">
        <v>9</v>
      </c>
      <c r="J27">
        <v>9</v>
      </c>
      <c r="K27">
        <v>9</v>
      </c>
      <c r="L27">
        <v>9</v>
      </c>
      <c r="M27">
        <v>5</v>
      </c>
      <c r="N27">
        <v>9</v>
      </c>
      <c r="O27">
        <v>9</v>
      </c>
      <c r="P27">
        <v>9</v>
      </c>
      <c r="Q27">
        <v>9</v>
      </c>
      <c r="R27">
        <v>9</v>
      </c>
      <c r="S27">
        <v>9</v>
      </c>
    </row>
    <row r="28" spans="1:19" hidden="1" x14ac:dyDescent="0.3"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7</v>
      </c>
      <c r="I28">
        <v>1</v>
      </c>
      <c r="J28">
        <v>7</v>
      </c>
      <c r="K28">
        <v>7</v>
      </c>
      <c r="M28">
        <v>7</v>
      </c>
      <c r="O28">
        <v>7</v>
      </c>
      <c r="P28">
        <v>7</v>
      </c>
      <c r="Q28">
        <v>7</v>
      </c>
      <c r="R28">
        <v>7</v>
      </c>
      <c r="S28">
        <v>7</v>
      </c>
    </row>
    <row r="29" spans="1:19" hidden="1" x14ac:dyDescent="0.3">
      <c r="B29">
        <v>5</v>
      </c>
      <c r="C29">
        <v>5</v>
      </c>
      <c r="D29">
        <v>5</v>
      </c>
      <c r="E29">
        <v>3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4</v>
      </c>
      <c r="M29">
        <v>9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</row>
    <row r="30" spans="1:19" hidden="1" x14ac:dyDescent="0.3"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8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</row>
    <row r="31" spans="1:19" hidden="1" x14ac:dyDescent="0.3">
      <c r="B31">
        <v>1</v>
      </c>
      <c r="C31">
        <v>1</v>
      </c>
      <c r="D31">
        <v>1</v>
      </c>
      <c r="E31">
        <v>5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</row>
    <row r="32" spans="1:19" hidden="1" x14ac:dyDescent="0.3">
      <c r="B32">
        <v>4</v>
      </c>
      <c r="C32">
        <v>3</v>
      </c>
      <c r="D32">
        <v>4</v>
      </c>
      <c r="E32">
        <v>4</v>
      </c>
      <c r="F32">
        <v>4</v>
      </c>
      <c r="G32">
        <v>3</v>
      </c>
      <c r="H32">
        <v>6</v>
      </c>
      <c r="I32">
        <v>3</v>
      </c>
      <c r="J32">
        <v>4</v>
      </c>
      <c r="K32">
        <v>4</v>
      </c>
      <c r="L32">
        <v>3</v>
      </c>
      <c r="M32">
        <v>5</v>
      </c>
      <c r="O32">
        <v>4</v>
      </c>
      <c r="P32">
        <v>4</v>
      </c>
      <c r="Q32">
        <v>4</v>
      </c>
      <c r="R32">
        <v>4</v>
      </c>
      <c r="S32">
        <v>6</v>
      </c>
    </row>
    <row r="33" spans="1:22" hidden="1" x14ac:dyDescent="0.3">
      <c r="A33">
        <v>19</v>
      </c>
      <c r="B33" t="s">
        <v>124</v>
      </c>
      <c r="C33" t="s">
        <v>124</v>
      </c>
      <c r="D33" t="s">
        <v>124</v>
      </c>
      <c r="E33" t="s">
        <v>124</v>
      </c>
      <c r="F33" t="s">
        <v>124</v>
      </c>
      <c r="G33" t="s">
        <v>128</v>
      </c>
      <c r="H33" t="s">
        <v>126</v>
      </c>
      <c r="I33" t="s">
        <v>124</v>
      </c>
      <c r="J33" t="s">
        <v>126</v>
      </c>
      <c r="K33" t="s">
        <v>126</v>
      </c>
      <c r="L33" t="s">
        <v>126</v>
      </c>
      <c r="M33" t="s">
        <v>124</v>
      </c>
      <c r="N33" t="s">
        <v>124</v>
      </c>
      <c r="O33" t="s">
        <v>126</v>
      </c>
      <c r="P33" t="s">
        <v>126</v>
      </c>
      <c r="Q33" t="s">
        <v>124</v>
      </c>
      <c r="R33" t="s">
        <v>124</v>
      </c>
      <c r="S33" t="s">
        <v>126</v>
      </c>
    </row>
    <row r="34" spans="1:22" hidden="1" x14ac:dyDescent="0.3">
      <c r="A34">
        <v>20</v>
      </c>
      <c r="B34" t="s">
        <v>124</v>
      </c>
      <c r="C34" t="s">
        <v>126</v>
      </c>
      <c r="D34" t="s">
        <v>124</v>
      </c>
      <c r="E34" t="s">
        <v>124</v>
      </c>
      <c r="F34" t="s">
        <v>124</v>
      </c>
      <c r="G34" t="s">
        <v>124</v>
      </c>
      <c r="H34" t="s">
        <v>124</v>
      </c>
      <c r="I34" t="s">
        <v>124</v>
      </c>
      <c r="J34" t="s">
        <v>124</v>
      </c>
      <c r="K34" t="s">
        <v>124</v>
      </c>
      <c r="L34" t="s">
        <v>124</v>
      </c>
      <c r="M34" t="s">
        <v>124</v>
      </c>
      <c r="N34" t="s">
        <v>124</v>
      </c>
      <c r="O34" t="s">
        <v>124</v>
      </c>
      <c r="P34" t="s">
        <v>124</v>
      </c>
      <c r="Q34" t="s">
        <v>124</v>
      </c>
      <c r="R34" t="s">
        <v>124</v>
      </c>
      <c r="S34" t="s">
        <v>124</v>
      </c>
    </row>
    <row r="35" spans="1:22" hidden="1" x14ac:dyDescent="0.3">
      <c r="A35">
        <v>21</v>
      </c>
      <c r="B35" t="s">
        <v>124</v>
      </c>
      <c r="C35" t="s">
        <v>124</v>
      </c>
      <c r="D35" t="s">
        <v>124</v>
      </c>
      <c r="E35" t="s">
        <v>124</v>
      </c>
      <c r="F35" t="s">
        <v>126</v>
      </c>
      <c r="G35" t="s">
        <v>124</v>
      </c>
      <c r="H35" t="s">
        <v>124</v>
      </c>
      <c r="I35" t="s">
        <v>124</v>
      </c>
      <c r="J35" t="s">
        <v>124</v>
      </c>
      <c r="K35" t="s">
        <v>124</v>
      </c>
      <c r="L35" t="s">
        <v>124</v>
      </c>
      <c r="M35" t="s">
        <v>126</v>
      </c>
      <c r="N35" t="s">
        <v>126</v>
      </c>
      <c r="O35" t="s">
        <v>124</v>
      </c>
      <c r="P35" t="s">
        <v>124</v>
      </c>
      <c r="Q35" t="s">
        <v>124</v>
      </c>
      <c r="R35" t="s">
        <v>124</v>
      </c>
      <c r="S35" t="s">
        <v>124</v>
      </c>
    </row>
    <row r="36" spans="1:22" hidden="1" x14ac:dyDescent="0.3">
      <c r="A36">
        <v>22</v>
      </c>
      <c r="B36" t="s">
        <v>127</v>
      </c>
      <c r="C36" t="s">
        <v>128</v>
      </c>
      <c r="D36" t="s">
        <v>127</v>
      </c>
      <c r="E36" t="s">
        <v>128</v>
      </c>
      <c r="F36" t="s">
        <v>128</v>
      </c>
      <c r="G36" t="s">
        <v>127</v>
      </c>
      <c r="H36" t="s">
        <v>127</v>
      </c>
      <c r="I36" t="s">
        <v>128</v>
      </c>
      <c r="J36" t="s">
        <v>128</v>
      </c>
      <c r="K36" t="s">
        <v>126</v>
      </c>
      <c r="L36" t="s">
        <v>127</v>
      </c>
      <c r="M36" t="s">
        <v>126</v>
      </c>
      <c r="N36" t="s">
        <v>128</v>
      </c>
      <c r="O36" t="s">
        <v>128</v>
      </c>
      <c r="P36" t="s">
        <v>127</v>
      </c>
      <c r="Q36" t="s">
        <v>128</v>
      </c>
      <c r="R36" t="s">
        <v>128</v>
      </c>
      <c r="S36" t="s">
        <v>126</v>
      </c>
    </row>
    <row r="37" spans="1:22" hidden="1" x14ac:dyDescent="0.3">
      <c r="A37">
        <v>23</v>
      </c>
      <c r="B37" t="s">
        <v>127</v>
      </c>
      <c r="C37" t="s">
        <v>126</v>
      </c>
      <c r="D37" t="s">
        <v>127</v>
      </c>
      <c r="E37" t="s">
        <v>127</v>
      </c>
      <c r="F37" t="s">
        <v>127</v>
      </c>
      <c r="G37" t="s">
        <v>127</v>
      </c>
      <c r="H37" t="s">
        <v>127</v>
      </c>
      <c r="I37" t="s">
        <v>127</v>
      </c>
      <c r="J37" t="s">
        <v>128</v>
      </c>
      <c r="K37" t="s">
        <v>126</v>
      </c>
      <c r="L37" t="s">
        <v>127</v>
      </c>
      <c r="M37" t="s">
        <v>126</v>
      </c>
      <c r="N37" t="s">
        <v>127</v>
      </c>
      <c r="O37" t="s">
        <v>127</v>
      </c>
      <c r="P37" t="s">
        <v>127</v>
      </c>
      <c r="Q37" t="s">
        <v>127</v>
      </c>
      <c r="R37" t="s">
        <v>127</v>
      </c>
      <c r="S37" t="s">
        <v>127</v>
      </c>
    </row>
    <row r="38" spans="1:22" hidden="1" x14ac:dyDescent="0.3">
      <c r="A38">
        <v>24</v>
      </c>
      <c r="B38" t="s">
        <v>126</v>
      </c>
      <c r="C38" t="s">
        <v>124</v>
      </c>
      <c r="D38" t="s">
        <v>126</v>
      </c>
      <c r="E38" t="s">
        <v>124</v>
      </c>
      <c r="F38" t="s">
        <v>124</v>
      </c>
      <c r="G38" t="s">
        <v>126</v>
      </c>
      <c r="H38" t="s">
        <v>126</v>
      </c>
      <c r="I38" t="s">
        <v>124</v>
      </c>
      <c r="J38" t="s">
        <v>126</v>
      </c>
      <c r="K38" t="s">
        <v>126</v>
      </c>
      <c r="L38" t="s">
        <v>126</v>
      </c>
      <c r="M38" t="s">
        <v>126</v>
      </c>
      <c r="N38" t="s">
        <v>124</v>
      </c>
      <c r="O38" t="s">
        <v>126</v>
      </c>
      <c r="P38" t="s">
        <v>124</v>
      </c>
      <c r="Q38" t="s">
        <v>124</v>
      </c>
      <c r="R38" t="s">
        <v>126</v>
      </c>
      <c r="S38" t="s">
        <v>124</v>
      </c>
    </row>
    <row r="39" spans="1:22" hidden="1" x14ac:dyDescent="0.3">
      <c r="A39">
        <v>25</v>
      </c>
      <c r="B39" t="s">
        <v>126</v>
      </c>
      <c r="C39" t="s">
        <v>126</v>
      </c>
      <c r="D39" t="s">
        <v>126</v>
      </c>
      <c r="E39" t="s">
        <v>126</v>
      </c>
      <c r="F39" t="s">
        <v>126</v>
      </c>
      <c r="G39" t="s">
        <v>126</v>
      </c>
      <c r="H39" t="s">
        <v>126</v>
      </c>
      <c r="I39" t="s">
        <v>126</v>
      </c>
      <c r="J39" t="s">
        <v>126</v>
      </c>
      <c r="K39" t="s">
        <v>126</v>
      </c>
      <c r="L39" t="s">
        <v>126</v>
      </c>
      <c r="M39" t="s">
        <v>126</v>
      </c>
      <c r="N39" t="s">
        <v>126</v>
      </c>
      <c r="O39" t="s">
        <v>126</v>
      </c>
      <c r="P39" t="s">
        <v>126</v>
      </c>
      <c r="Q39" t="s">
        <v>126</v>
      </c>
      <c r="R39" t="s">
        <v>126</v>
      </c>
      <c r="S39" t="s">
        <v>126</v>
      </c>
    </row>
    <row r="40" spans="1:22" hidden="1" x14ac:dyDescent="0.3">
      <c r="A40">
        <v>26</v>
      </c>
      <c r="B40" t="s">
        <v>127</v>
      </c>
      <c r="C40" t="s">
        <v>127</v>
      </c>
      <c r="D40" t="s">
        <v>127</v>
      </c>
      <c r="E40" t="s">
        <v>127</v>
      </c>
      <c r="F40" t="s">
        <v>127</v>
      </c>
      <c r="G40" t="s">
        <v>127</v>
      </c>
      <c r="H40" t="s">
        <v>127</v>
      </c>
      <c r="I40" t="s">
        <v>126</v>
      </c>
      <c r="J40" t="s">
        <v>127</v>
      </c>
      <c r="K40" t="s">
        <v>127</v>
      </c>
      <c r="L40" t="s">
        <v>127</v>
      </c>
      <c r="M40" t="s">
        <v>127</v>
      </c>
      <c r="N40" t="s">
        <v>128</v>
      </c>
      <c r="O40" t="s">
        <v>127</v>
      </c>
      <c r="P40" t="s">
        <v>127</v>
      </c>
      <c r="Q40" t="s">
        <v>126</v>
      </c>
      <c r="R40" t="s">
        <v>127</v>
      </c>
      <c r="S40" t="s">
        <v>127</v>
      </c>
      <c r="V40">
        <v>41</v>
      </c>
    </row>
    <row r="41" spans="1:22" hidden="1" x14ac:dyDescent="0.3">
      <c r="A41">
        <v>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V41">
        <v>34</v>
      </c>
    </row>
    <row r="42" spans="1:22" hidden="1" x14ac:dyDescent="0.3">
      <c r="B42">
        <v>7</v>
      </c>
      <c r="C42">
        <v>7</v>
      </c>
      <c r="D42">
        <v>7</v>
      </c>
      <c r="E42">
        <v>7</v>
      </c>
      <c r="F42">
        <v>7</v>
      </c>
      <c r="G42">
        <v>7</v>
      </c>
      <c r="H42">
        <v>7</v>
      </c>
      <c r="I42">
        <v>7</v>
      </c>
      <c r="J42">
        <v>7</v>
      </c>
      <c r="K42">
        <v>7</v>
      </c>
      <c r="L42">
        <v>7</v>
      </c>
      <c r="M42">
        <v>9</v>
      </c>
      <c r="N42">
        <v>7</v>
      </c>
      <c r="O42">
        <v>7</v>
      </c>
      <c r="P42">
        <v>7</v>
      </c>
      <c r="Q42">
        <v>7</v>
      </c>
      <c r="R42">
        <v>7</v>
      </c>
      <c r="S42">
        <v>7</v>
      </c>
      <c r="V42">
        <f>V41/V40</f>
        <v>0.82926829268292679</v>
      </c>
    </row>
    <row r="43" spans="1:22" hidden="1" x14ac:dyDescent="0.3">
      <c r="B43">
        <v>4</v>
      </c>
      <c r="C43">
        <v>4</v>
      </c>
      <c r="D43">
        <v>4</v>
      </c>
      <c r="E43">
        <v>6</v>
      </c>
      <c r="F43">
        <v>4</v>
      </c>
      <c r="G43">
        <v>4</v>
      </c>
      <c r="H43">
        <v>4</v>
      </c>
      <c r="I43">
        <v>4</v>
      </c>
      <c r="J43">
        <v>3</v>
      </c>
      <c r="K43">
        <v>8</v>
      </c>
      <c r="L43">
        <v>8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</row>
    <row r="44" spans="1:22" hidden="1" x14ac:dyDescent="0.3">
      <c r="B44">
        <v>8</v>
      </c>
      <c r="C44">
        <v>8</v>
      </c>
      <c r="D44">
        <v>8</v>
      </c>
      <c r="E44">
        <v>8</v>
      </c>
      <c r="F44">
        <v>8</v>
      </c>
      <c r="G44">
        <v>8</v>
      </c>
      <c r="H44">
        <v>8</v>
      </c>
      <c r="I44">
        <v>8</v>
      </c>
      <c r="J44">
        <v>4</v>
      </c>
      <c r="K44">
        <v>4</v>
      </c>
      <c r="L44">
        <v>4</v>
      </c>
      <c r="M44">
        <v>3</v>
      </c>
      <c r="N44">
        <v>8</v>
      </c>
      <c r="O44">
        <v>8</v>
      </c>
      <c r="P44">
        <v>8</v>
      </c>
      <c r="Q44">
        <v>8</v>
      </c>
      <c r="R44">
        <v>8</v>
      </c>
      <c r="S44">
        <v>8</v>
      </c>
    </row>
    <row r="45" spans="1:22" hidden="1" x14ac:dyDescent="0.3">
      <c r="B45">
        <v>2</v>
      </c>
      <c r="C45">
        <v>10</v>
      </c>
      <c r="D45">
        <v>2</v>
      </c>
      <c r="E45">
        <v>2</v>
      </c>
      <c r="F45">
        <v>2</v>
      </c>
      <c r="G45">
        <v>2</v>
      </c>
      <c r="I45">
        <v>2</v>
      </c>
      <c r="J45">
        <v>2</v>
      </c>
      <c r="K45">
        <v>2</v>
      </c>
      <c r="L45">
        <v>2</v>
      </c>
      <c r="M45">
        <v>8</v>
      </c>
      <c r="N45">
        <v>6</v>
      </c>
      <c r="O45">
        <v>2</v>
      </c>
      <c r="P45">
        <v>2</v>
      </c>
      <c r="Q45">
        <v>2</v>
      </c>
      <c r="R45">
        <v>2</v>
      </c>
      <c r="S45">
        <v>2</v>
      </c>
    </row>
    <row r="46" spans="1:22" hidden="1" x14ac:dyDescent="0.3">
      <c r="B46">
        <v>11</v>
      </c>
      <c r="C46">
        <v>11</v>
      </c>
      <c r="D46">
        <v>9</v>
      </c>
      <c r="E46">
        <v>6</v>
      </c>
      <c r="F46">
        <v>11</v>
      </c>
      <c r="G46">
        <v>11</v>
      </c>
      <c r="H46">
        <v>11</v>
      </c>
      <c r="I46">
        <v>11</v>
      </c>
      <c r="J46">
        <v>4</v>
      </c>
      <c r="K46">
        <v>11</v>
      </c>
      <c r="L46">
        <v>11</v>
      </c>
      <c r="M46">
        <v>1</v>
      </c>
      <c r="N46">
        <v>11</v>
      </c>
      <c r="O46">
        <v>11</v>
      </c>
      <c r="P46">
        <v>11</v>
      </c>
      <c r="Q46">
        <v>11</v>
      </c>
      <c r="R46">
        <v>6</v>
      </c>
      <c r="S46">
        <v>11</v>
      </c>
    </row>
    <row r="47" spans="1:22" hidden="1" x14ac:dyDescent="0.3">
      <c r="B47">
        <v>10</v>
      </c>
      <c r="C47">
        <v>2</v>
      </c>
      <c r="D47">
        <v>10</v>
      </c>
      <c r="E47">
        <v>10</v>
      </c>
      <c r="F47">
        <v>10</v>
      </c>
      <c r="G47">
        <v>3</v>
      </c>
      <c r="H47">
        <v>10</v>
      </c>
      <c r="I47">
        <v>3</v>
      </c>
      <c r="K47">
        <v>3</v>
      </c>
      <c r="L47">
        <v>10</v>
      </c>
      <c r="N47">
        <v>10</v>
      </c>
      <c r="O47">
        <v>10</v>
      </c>
      <c r="P47">
        <v>10</v>
      </c>
      <c r="Q47">
        <v>10</v>
      </c>
      <c r="R47">
        <v>3</v>
      </c>
      <c r="S47">
        <v>10</v>
      </c>
    </row>
    <row r="48" spans="1:22" hidden="1" x14ac:dyDescent="0.3">
      <c r="B48">
        <v>3</v>
      </c>
      <c r="C48">
        <v>3</v>
      </c>
      <c r="D48">
        <v>11</v>
      </c>
      <c r="E48">
        <v>11</v>
      </c>
      <c r="F48">
        <v>3</v>
      </c>
      <c r="G48">
        <v>10</v>
      </c>
      <c r="H48">
        <v>3</v>
      </c>
      <c r="I48">
        <v>6</v>
      </c>
      <c r="J48">
        <v>10</v>
      </c>
      <c r="K48">
        <v>10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10</v>
      </c>
      <c r="S48">
        <v>3</v>
      </c>
    </row>
    <row r="49" spans="1:19" hidden="1" x14ac:dyDescent="0.3">
      <c r="B49">
        <v>6</v>
      </c>
      <c r="C49">
        <v>6</v>
      </c>
      <c r="D49">
        <v>6</v>
      </c>
      <c r="E49">
        <v>6</v>
      </c>
      <c r="F49">
        <v>6</v>
      </c>
      <c r="G49">
        <v>6</v>
      </c>
      <c r="H49">
        <v>2</v>
      </c>
      <c r="I49">
        <v>10</v>
      </c>
      <c r="J49">
        <v>6</v>
      </c>
      <c r="K49">
        <v>6</v>
      </c>
      <c r="L49">
        <v>6</v>
      </c>
      <c r="M49">
        <v>6</v>
      </c>
      <c r="N49">
        <v>2</v>
      </c>
      <c r="O49">
        <v>6</v>
      </c>
      <c r="P49">
        <v>6</v>
      </c>
      <c r="Q49">
        <v>6</v>
      </c>
      <c r="R49">
        <v>11</v>
      </c>
      <c r="S49">
        <v>6</v>
      </c>
    </row>
    <row r="50" spans="1:19" hidden="1" x14ac:dyDescent="0.3">
      <c r="B50">
        <v>9</v>
      </c>
      <c r="C50">
        <v>9</v>
      </c>
      <c r="D50">
        <v>11</v>
      </c>
      <c r="E50">
        <v>9</v>
      </c>
      <c r="F50">
        <v>9</v>
      </c>
      <c r="G50">
        <v>9</v>
      </c>
      <c r="H50">
        <v>9</v>
      </c>
      <c r="I50">
        <v>9</v>
      </c>
      <c r="J50">
        <v>9</v>
      </c>
      <c r="K50">
        <v>9</v>
      </c>
      <c r="L50">
        <v>9</v>
      </c>
      <c r="M50">
        <v>10</v>
      </c>
      <c r="N50">
        <v>9</v>
      </c>
      <c r="O50">
        <v>9</v>
      </c>
      <c r="P50">
        <v>9</v>
      </c>
      <c r="Q50">
        <v>9</v>
      </c>
      <c r="R50">
        <v>9</v>
      </c>
      <c r="S50">
        <v>9</v>
      </c>
    </row>
    <row r="51" spans="1:19" hidden="1" x14ac:dyDescent="0.3">
      <c r="A51">
        <v>28</v>
      </c>
      <c r="B51" t="s">
        <v>124</v>
      </c>
      <c r="C51" t="s">
        <v>126</v>
      </c>
      <c r="D51" t="s">
        <v>127</v>
      </c>
      <c r="E51" t="s">
        <v>124</v>
      </c>
      <c r="F51" t="s">
        <v>127</v>
      </c>
      <c r="G51" t="s">
        <v>124</v>
      </c>
      <c r="H51" t="s">
        <v>124</v>
      </c>
      <c r="I51" t="s">
        <v>127</v>
      </c>
      <c r="J51" t="s">
        <v>124</v>
      </c>
      <c r="K51" t="s">
        <v>128</v>
      </c>
      <c r="L51" t="s">
        <v>127</v>
      </c>
      <c r="M51" t="s">
        <v>127</v>
      </c>
      <c r="O51" t="s">
        <v>127</v>
      </c>
      <c r="P51" t="s">
        <v>127</v>
      </c>
      <c r="Q51" t="s">
        <v>126</v>
      </c>
      <c r="R51" t="s">
        <v>128</v>
      </c>
      <c r="S51" t="s">
        <v>127</v>
      </c>
    </row>
    <row r="52" spans="1:19" hidden="1" x14ac:dyDescent="0.3">
      <c r="A52">
        <v>29</v>
      </c>
      <c r="B52" t="s">
        <v>125</v>
      </c>
      <c r="C52" t="s">
        <v>126</v>
      </c>
      <c r="D52" t="s">
        <v>126</v>
      </c>
      <c r="E52" t="s">
        <v>126</v>
      </c>
      <c r="F52" t="s">
        <v>126</v>
      </c>
      <c r="G52" t="s">
        <v>126</v>
      </c>
      <c r="H52" t="s">
        <v>126</v>
      </c>
      <c r="I52" t="s">
        <v>126</v>
      </c>
      <c r="J52" t="s">
        <v>126</v>
      </c>
      <c r="K52" t="s">
        <v>127</v>
      </c>
      <c r="L52" t="s">
        <v>126</v>
      </c>
      <c r="M52" t="s">
        <v>124</v>
      </c>
      <c r="N52" t="s">
        <v>126</v>
      </c>
      <c r="O52" t="s">
        <v>128</v>
      </c>
      <c r="P52" t="s">
        <v>126</v>
      </c>
      <c r="Q52" t="s">
        <v>124</v>
      </c>
      <c r="R52" t="s">
        <v>126</v>
      </c>
      <c r="S52" t="s">
        <v>126</v>
      </c>
    </row>
    <row r="53" spans="1:19" hidden="1" x14ac:dyDescent="0.3">
      <c r="A53">
        <v>30</v>
      </c>
      <c r="B53" t="s">
        <v>126</v>
      </c>
      <c r="C53" t="s">
        <v>127</v>
      </c>
      <c r="D53" t="s">
        <v>124</v>
      </c>
      <c r="E53" t="s">
        <v>127</v>
      </c>
      <c r="F53" t="s">
        <v>126</v>
      </c>
      <c r="G53" t="s">
        <v>126</v>
      </c>
      <c r="H53" t="s">
        <v>126</v>
      </c>
      <c r="I53" t="s">
        <v>126</v>
      </c>
      <c r="J53" t="s">
        <v>127</v>
      </c>
      <c r="K53" t="s">
        <v>126</v>
      </c>
      <c r="L53" t="s">
        <v>127</v>
      </c>
      <c r="M53" t="s">
        <v>124</v>
      </c>
      <c r="N53" t="s">
        <v>126</v>
      </c>
      <c r="O53" t="s">
        <v>126</v>
      </c>
      <c r="P53" t="s">
        <v>126</v>
      </c>
      <c r="Q53" t="s">
        <v>127</v>
      </c>
      <c r="R53" t="s">
        <v>127</v>
      </c>
      <c r="S53" t="s">
        <v>127</v>
      </c>
    </row>
    <row r="54" spans="1:19" hidden="1" x14ac:dyDescent="0.3"/>
    <row r="55" spans="1:19" hidden="1" x14ac:dyDescent="0.3">
      <c r="C55">
        <v>25</v>
      </c>
      <c r="D55">
        <v>34</v>
      </c>
      <c r="E55">
        <v>29</v>
      </c>
      <c r="F55">
        <v>34</v>
      </c>
      <c r="G55">
        <v>31</v>
      </c>
      <c r="H55">
        <v>29</v>
      </c>
      <c r="I55">
        <v>30</v>
      </c>
      <c r="J55">
        <v>27</v>
      </c>
      <c r="K55">
        <v>26</v>
      </c>
      <c r="L55">
        <v>26</v>
      </c>
      <c r="M55">
        <v>17</v>
      </c>
      <c r="N55">
        <v>24</v>
      </c>
      <c r="O55">
        <v>28</v>
      </c>
      <c r="P55">
        <v>38</v>
      </c>
      <c r="Q55">
        <v>33</v>
      </c>
      <c r="R55">
        <v>31</v>
      </c>
      <c r="S55">
        <v>31</v>
      </c>
    </row>
    <row r="56" spans="1:19" x14ac:dyDescent="0.3">
      <c r="A56" t="s">
        <v>129</v>
      </c>
      <c r="C56">
        <v>4.4000000000000004</v>
      </c>
      <c r="D56">
        <v>5.7</v>
      </c>
      <c r="E56">
        <v>4.9000000000000004</v>
      </c>
      <c r="F56">
        <v>5.7</v>
      </c>
      <c r="G56">
        <v>5.2</v>
      </c>
      <c r="H56">
        <v>4.9000000000000004</v>
      </c>
      <c r="I56">
        <v>5.0999999999999996</v>
      </c>
      <c r="J56">
        <v>4.7</v>
      </c>
      <c r="K56">
        <v>4.5</v>
      </c>
      <c r="L56">
        <v>4.5</v>
      </c>
      <c r="M56">
        <v>3.3</v>
      </c>
      <c r="N56">
        <v>4.3</v>
      </c>
      <c r="O56">
        <v>4.8</v>
      </c>
      <c r="P56">
        <v>6.7</v>
      </c>
      <c r="Q56">
        <v>5.5</v>
      </c>
      <c r="R56">
        <v>5.2</v>
      </c>
      <c r="S56">
        <v>5.2</v>
      </c>
    </row>
    <row r="57" spans="1:19" x14ac:dyDescent="0.3">
      <c r="A57" t="s">
        <v>130</v>
      </c>
      <c r="C57">
        <v>6.7</v>
      </c>
      <c r="D57">
        <v>7.3</v>
      </c>
      <c r="E57">
        <v>5.9</v>
      </c>
      <c r="F57">
        <v>8.1</v>
      </c>
      <c r="G57">
        <v>5.2</v>
      </c>
      <c r="H57">
        <v>7</v>
      </c>
      <c r="I57">
        <v>7.5</v>
      </c>
      <c r="J57">
        <v>5.6</v>
      </c>
      <c r="K57">
        <v>6.2</v>
      </c>
      <c r="L57">
        <v>5</v>
      </c>
      <c r="M57">
        <v>5.9</v>
      </c>
      <c r="N57">
        <v>4.8</v>
      </c>
      <c r="O57">
        <v>7.3</v>
      </c>
      <c r="P57">
        <v>7.8</v>
      </c>
      <c r="Q57">
        <v>5.9</v>
      </c>
      <c r="R57">
        <v>7</v>
      </c>
      <c r="S57">
        <v>6.7</v>
      </c>
    </row>
    <row r="59" spans="1:19" x14ac:dyDescent="0.3">
      <c r="A59" t="s">
        <v>131</v>
      </c>
      <c r="C59" s="104">
        <f>SUM(C56:C57)/2</f>
        <v>5.5500000000000007</v>
      </c>
      <c r="D59" s="104">
        <f t="shared" ref="D59:S59" si="0">SUM(D56:D57)/2</f>
        <v>6.5</v>
      </c>
      <c r="E59" s="104">
        <f t="shared" si="0"/>
        <v>5.4</v>
      </c>
      <c r="F59" s="104">
        <f t="shared" si="0"/>
        <v>6.9</v>
      </c>
      <c r="G59" s="104">
        <f t="shared" si="0"/>
        <v>5.2</v>
      </c>
      <c r="H59" s="104">
        <f t="shared" si="0"/>
        <v>5.95</v>
      </c>
      <c r="I59" s="104">
        <f t="shared" si="0"/>
        <v>6.3</v>
      </c>
      <c r="J59" s="104">
        <f t="shared" si="0"/>
        <v>5.15</v>
      </c>
      <c r="K59" s="104">
        <f t="shared" si="0"/>
        <v>5.35</v>
      </c>
      <c r="L59" s="104">
        <f t="shared" si="0"/>
        <v>4.75</v>
      </c>
      <c r="M59" s="104">
        <f t="shared" si="0"/>
        <v>4.5999999999999996</v>
      </c>
      <c r="N59" s="104">
        <f t="shared" si="0"/>
        <v>4.55</v>
      </c>
      <c r="O59" s="104">
        <f t="shared" si="0"/>
        <v>6.05</v>
      </c>
      <c r="P59" s="104">
        <f t="shared" si="0"/>
        <v>7.25</v>
      </c>
      <c r="Q59" s="104">
        <f t="shared" si="0"/>
        <v>5.7</v>
      </c>
      <c r="R59" s="104">
        <f t="shared" si="0"/>
        <v>6.1</v>
      </c>
      <c r="S59" s="104">
        <f t="shared" si="0"/>
        <v>5.95</v>
      </c>
    </row>
    <row r="60" spans="1:19" x14ac:dyDescent="0.3">
      <c r="A60" t="s">
        <v>132</v>
      </c>
    </row>
  </sheetData>
  <conditionalFormatting sqref="C7:S53 V41">
    <cfRule type="cellIs" dxfId="1" priority="2" operator="equal">
      <formula>$B7</formula>
    </cfRule>
  </conditionalFormatting>
  <conditionalFormatting sqref="C59:S59">
    <cfRule type="cellIs" dxfId="0" priority="1" operator="lessThan">
      <formula>5.5</formula>
    </cfRule>
  </conditionalFormatting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topLeftCell="A8" workbookViewId="0">
      <selection activeCell="A61" sqref="A61"/>
    </sheetView>
  </sheetViews>
  <sheetFormatPr defaultRowHeight="14.4" x14ac:dyDescent="0.3"/>
  <cols>
    <col min="5" max="6" width="13.44140625" bestFit="1" customWidth="1"/>
    <col min="7" max="7" width="25.6640625" customWidth="1"/>
    <col min="8" max="9" width="13.44140625" bestFit="1" customWidth="1"/>
    <col min="10" max="10" width="14.109375" bestFit="1" customWidth="1"/>
    <col min="11" max="11" width="26.5546875" bestFit="1" customWidth="1"/>
  </cols>
  <sheetData>
    <row r="2" spans="1:14" ht="29.4" thickBot="1" x14ac:dyDescent="0.6">
      <c r="A2" s="178" t="s">
        <v>82</v>
      </c>
      <c r="B2" s="178"/>
      <c r="C2" s="178"/>
      <c r="D2" s="178"/>
      <c r="E2" s="177" t="s">
        <v>99</v>
      </c>
      <c r="F2" s="177"/>
      <c r="G2" s="177"/>
      <c r="H2" s="177"/>
      <c r="I2" s="177"/>
      <c r="J2" s="86"/>
      <c r="K2" s="87" t="s">
        <v>107</v>
      </c>
    </row>
    <row r="3" spans="1:14" ht="155.4" x14ac:dyDescent="0.3">
      <c r="A3" s="67" t="s">
        <v>83</v>
      </c>
      <c r="B3" s="68" t="s">
        <v>84</v>
      </c>
      <c r="C3" s="68"/>
      <c r="D3" s="68"/>
      <c r="E3" s="69" t="s">
        <v>87</v>
      </c>
      <c r="F3" s="70" t="s">
        <v>109</v>
      </c>
      <c r="G3" s="69" t="s">
        <v>116</v>
      </c>
      <c r="H3" s="70" t="s">
        <v>97</v>
      </c>
      <c r="I3" s="69" t="s">
        <v>98</v>
      </c>
      <c r="J3" s="69" t="s">
        <v>110</v>
      </c>
      <c r="K3" s="71" t="s">
        <v>105</v>
      </c>
      <c r="L3" s="52"/>
      <c r="M3" s="52"/>
      <c r="N3" s="52"/>
    </row>
    <row r="4" spans="1:14" s="54" customFormat="1" x14ac:dyDescent="0.3">
      <c r="A4" s="72">
        <v>43500</v>
      </c>
      <c r="B4" s="73">
        <v>2</v>
      </c>
      <c r="C4" s="73"/>
      <c r="D4" s="73"/>
      <c r="E4" s="50" t="s">
        <v>106</v>
      </c>
      <c r="G4" s="50"/>
      <c r="I4" s="50"/>
      <c r="J4" s="50"/>
      <c r="K4" s="51"/>
    </row>
    <row r="5" spans="1:14" s="55" customFormat="1" x14ac:dyDescent="0.3">
      <c r="A5" s="74"/>
      <c r="B5" s="75"/>
      <c r="C5" s="75"/>
      <c r="D5" s="75"/>
      <c r="E5" s="48"/>
      <c r="G5" s="48"/>
      <c r="I5" s="48"/>
      <c r="J5" s="48"/>
      <c r="K5" s="49"/>
    </row>
    <row r="6" spans="1:14" s="54" customFormat="1" x14ac:dyDescent="0.3">
      <c r="A6" s="72">
        <v>43501</v>
      </c>
      <c r="B6" s="73">
        <v>0</v>
      </c>
      <c r="C6" s="73" t="s">
        <v>85</v>
      </c>
      <c r="D6" s="73"/>
      <c r="E6" s="50"/>
      <c r="G6" s="50"/>
      <c r="I6" s="50"/>
      <c r="J6" s="50"/>
      <c r="K6" s="51"/>
    </row>
    <row r="7" spans="1:14" s="55" customFormat="1" x14ac:dyDescent="0.3">
      <c r="A7" s="74"/>
      <c r="B7" s="75"/>
      <c r="C7" s="75"/>
      <c r="D7" s="75"/>
      <c r="E7" s="48"/>
      <c r="G7" s="48"/>
      <c r="I7" s="48"/>
      <c r="J7" s="48"/>
      <c r="K7" s="49"/>
    </row>
    <row r="8" spans="1:14" s="56" customFormat="1" x14ac:dyDescent="0.3">
      <c r="A8" s="76">
        <v>43507</v>
      </c>
      <c r="B8" s="77">
        <v>1</v>
      </c>
      <c r="C8" s="77"/>
      <c r="D8" s="77"/>
      <c r="E8" s="88" t="s">
        <v>88</v>
      </c>
      <c r="F8" s="89" t="s">
        <v>92</v>
      </c>
      <c r="G8" s="94"/>
      <c r="I8" s="59"/>
      <c r="J8" s="59"/>
      <c r="K8" s="62"/>
    </row>
    <row r="9" spans="1:14" s="57" customFormat="1" x14ac:dyDescent="0.3">
      <c r="A9" s="78"/>
      <c r="B9" s="79">
        <v>1</v>
      </c>
      <c r="C9" s="79"/>
      <c r="D9" s="79"/>
      <c r="E9" s="90" t="s">
        <v>111</v>
      </c>
      <c r="F9" s="91"/>
      <c r="G9" s="95"/>
      <c r="I9" s="60"/>
      <c r="J9" s="60"/>
      <c r="K9" s="63"/>
    </row>
    <row r="10" spans="1:14" s="56" customFormat="1" x14ac:dyDescent="0.3">
      <c r="A10" s="76">
        <v>43508</v>
      </c>
      <c r="B10" s="77">
        <v>1</v>
      </c>
      <c r="C10" s="77"/>
      <c r="D10" s="77"/>
      <c r="E10" s="88" t="s">
        <v>90</v>
      </c>
      <c r="F10" s="89" t="s">
        <v>94</v>
      </c>
      <c r="G10" s="94"/>
      <c r="I10" s="59"/>
      <c r="J10" s="59"/>
      <c r="K10" s="62"/>
    </row>
    <row r="11" spans="1:14" s="57" customFormat="1" x14ac:dyDescent="0.3">
      <c r="A11" s="78"/>
      <c r="B11" s="79">
        <v>1</v>
      </c>
      <c r="C11" s="79"/>
      <c r="D11" s="79"/>
      <c r="E11" s="90" t="s">
        <v>91</v>
      </c>
      <c r="F11" s="91" t="s">
        <v>95</v>
      </c>
      <c r="G11" s="95"/>
      <c r="I11" s="60"/>
      <c r="J11" s="60"/>
      <c r="K11" s="63"/>
    </row>
    <row r="12" spans="1:14" s="56" customFormat="1" x14ac:dyDescent="0.3">
      <c r="A12" s="76">
        <v>43514</v>
      </c>
      <c r="B12" s="77">
        <v>1</v>
      </c>
      <c r="C12" s="77"/>
      <c r="D12" s="77"/>
      <c r="E12" s="88" t="s">
        <v>92</v>
      </c>
      <c r="F12" s="89" t="s">
        <v>88</v>
      </c>
      <c r="G12" s="94"/>
      <c r="I12" s="59"/>
      <c r="J12" s="59"/>
      <c r="K12" s="62"/>
    </row>
    <row r="13" spans="1:14" s="57" customFormat="1" x14ac:dyDescent="0.3">
      <c r="A13" s="78"/>
      <c r="B13" s="79">
        <v>1</v>
      </c>
      <c r="C13" s="79"/>
      <c r="D13" s="79"/>
      <c r="E13" s="90" t="s">
        <v>13</v>
      </c>
      <c r="F13" s="91" t="s">
        <v>89</v>
      </c>
      <c r="G13" s="95"/>
      <c r="I13" s="60"/>
      <c r="J13" s="60"/>
      <c r="K13" s="63"/>
    </row>
    <row r="14" spans="1:14" s="56" customFormat="1" x14ac:dyDescent="0.3">
      <c r="A14" s="76">
        <v>43515</v>
      </c>
      <c r="B14" s="77">
        <v>1</v>
      </c>
      <c r="C14" s="77"/>
      <c r="D14" s="77"/>
      <c r="E14" s="88" t="s">
        <v>94</v>
      </c>
      <c r="F14" s="89" t="s">
        <v>90</v>
      </c>
      <c r="G14" s="94"/>
      <c r="I14" s="59"/>
      <c r="J14" s="59"/>
      <c r="K14" s="62"/>
    </row>
    <row r="15" spans="1:14" s="57" customFormat="1" x14ac:dyDescent="0.3">
      <c r="A15" s="78"/>
      <c r="B15" s="79">
        <v>1</v>
      </c>
      <c r="C15" s="79"/>
      <c r="D15" s="79"/>
      <c r="E15" s="90" t="s">
        <v>95</v>
      </c>
      <c r="F15" s="91" t="s">
        <v>96</v>
      </c>
      <c r="G15" s="95"/>
      <c r="I15" s="60"/>
      <c r="J15" s="60"/>
      <c r="K15" s="63"/>
    </row>
    <row r="16" spans="1:14" s="56" customFormat="1" x14ac:dyDescent="0.3">
      <c r="A16" s="76">
        <v>43521</v>
      </c>
      <c r="B16" s="77">
        <v>1</v>
      </c>
      <c r="C16" s="77"/>
      <c r="D16" s="77"/>
      <c r="E16" s="59"/>
      <c r="F16" s="89" t="s">
        <v>91</v>
      </c>
      <c r="G16" s="94"/>
      <c r="I16" s="59"/>
      <c r="J16" s="59"/>
      <c r="K16" s="62"/>
    </row>
    <row r="17" spans="1:11" s="57" customFormat="1" x14ac:dyDescent="0.3">
      <c r="A17" s="78"/>
      <c r="B17" s="79">
        <v>1</v>
      </c>
      <c r="C17" s="79"/>
      <c r="D17" s="79"/>
      <c r="E17" s="60"/>
      <c r="F17" s="91" t="s">
        <v>93</v>
      </c>
      <c r="G17" s="95"/>
      <c r="I17" s="60"/>
      <c r="J17" s="60"/>
      <c r="K17" s="63"/>
    </row>
    <row r="18" spans="1:11" s="56" customFormat="1" x14ac:dyDescent="0.3">
      <c r="A18" s="76">
        <v>43522</v>
      </c>
      <c r="B18" s="77">
        <v>1</v>
      </c>
      <c r="C18" s="77"/>
      <c r="D18" s="77"/>
      <c r="E18" s="59" t="s">
        <v>112</v>
      </c>
      <c r="G18" s="88" t="s">
        <v>113</v>
      </c>
      <c r="I18" s="59"/>
      <c r="J18" s="88" t="s">
        <v>90</v>
      </c>
      <c r="K18" s="62" t="s">
        <v>100</v>
      </c>
    </row>
    <row r="19" spans="1:11" s="57" customFormat="1" x14ac:dyDescent="0.3">
      <c r="A19" s="78"/>
      <c r="B19" s="79">
        <v>1</v>
      </c>
      <c r="C19" s="79"/>
      <c r="D19" s="79"/>
      <c r="E19" s="60"/>
      <c r="G19" s="90" t="s">
        <v>118</v>
      </c>
      <c r="I19" s="60"/>
      <c r="J19" s="90" t="s">
        <v>120</v>
      </c>
      <c r="K19" s="63"/>
    </row>
    <row r="20" spans="1:11" s="56" customFormat="1" x14ac:dyDescent="0.3">
      <c r="A20" s="76">
        <v>43535</v>
      </c>
      <c r="B20" s="77">
        <v>1</v>
      </c>
      <c r="C20" s="77"/>
      <c r="D20" s="77"/>
      <c r="E20" s="59"/>
      <c r="G20" s="88" t="s">
        <v>114</v>
      </c>
      <c r="I20" s="59"/>
      <c r="J20" s="88" t="s">
        <v>88</v>
      </c>
      <c r="K20" s="62"/>
    </row>
    <row r="21" spans="1:11" s="57" customFormat="1" x14ac:dyDescent="0.3">
      <c r="A21" s="78"/>
      <c r="B21" s="79">
        <v>1</v>
      </c>
      <c r="C21" s="79"/>
      <c r="D21" s="79"/>
      <c r="E21" s="60"/>
      <c r="G21" s="90" t="s">
        <v>115</v>
      </c>
      <c r="I21" s="60"/>
      <c r="J21" s="90"/>
      <c r="K21" s="63"/>
    </row>
    <row r="22" spans="1:11" s="56" customFormat="1" x14ac:dyDescent="0.3">
      <c r="A22" s="76">
        <v>43536</v>
      </c>
      <c r="B22" s="77">
        <v>1</v>
      </c>
      <c r="C22" s="77"/>
      <c r="D22" s="77"/>
      <c r="E22" s="59"/>
      <c r="G22" s="88" t="s">
        <v>117</v>
      </c>
      <c r="I22" s="59"/>
      <c r="J22" s="88" t="s">
        <v>91</v>
      </c>
      <c r="K22" s="62" t="s">
        <v>101</v>
      </c>
    </row>
    <row r="23" spans="1:11" s="57" customFormat="1" x14ac:dyDescent="0.3">
      <c r="A23" s="78"/>
      <c r="B23" s="79">
        <v>1</v>
      </c>
      <c r="C23" s="79"/>
      <c r="D23" s="79"/>
      <c r="E23" s="60"/>
      <c r="G23" s="60"/>
      <c r="H23" s="58"/>
      <c r="I23" s="61"/>
      <c r="J23" s="90" t="s">
        <v>92</v>
      </c>
      <c r="K23" s="63"/>
    </row>
    <row r="24" spans="1:11" s="56" customFormat="1" x14ac:dyDescent="0.3">
      <c r="A24" s="76">
        <v>43542</v>
      </c>
      <c r="B24" s="77">
        <v>1</v>
      </c>
      <c r="C24" s="77"/>
      <c r="D24" s="77"/>
      <c r="E24" s="59"/>
      <c r="G24" s="96"/>
      <c r="H24" s="100" t="s">
        <v>122</v>
      </c>
      <c r="J24" s="102" t="s">
        <v>93</v>
      </c>
      <c r="K24" s="62"/>
    </row>
    <row r="25" spans="1:11" s="57" customFormat="1" x14ac:dyDescent="0.3">
      <c r="A25" s="78"/>
      <c r="B25" s="79">
        <v>1</v>
      </c>
      <c r="C25" s="79"/>
      <c r="D25" s="79"/>
      <c r="E25" s="60"/>
      <c r="G25" s="97"/>
      <c r="H25" s="101" t="s">
        <v>123</v>
      </c>
      <c r="J25" s="102" t="s">
        <v>94</v>
      </c>
      <c r="K25" s="63"/>
    </row>
    <row r="26" spans="1:11" s="56" customFormat="1" x14ac:dyDescent="0.3">
      <c r="A26" s="76">
        <v>43543</v>
      </c>
      <c r="B26" s="77">
        <v>1</v>
      </c>
      <c r="C26" s="77"/>
      <c r="D26" s="77"/>
      <c r="E26" s="59"/>
      <c r="G26" s="96"/>
      <c r="H26" s="100" t="s">
        <v>93</v>
      </c>
      <c r="J26" s="103" t="s">
        <v>119</v>
      </c>
      <c r="K26" s="62"/>
    </row>
    <row r="27" spans="1:11" s="57" customFormat="1" x14ac:dyDescent="0.3">
      <c r="A27" s="78"/>
      <c r="B27" s="79">
        <v>1</v>
      </c>
      <c r="C27" s="79"/>
      <c r="D27" s="79"/>
      <c r="E27" s="60"/>
      <c r="G27" s="97"/>
      <c r="H27" s="101" t="s">
        <v>94</v>
      </c>
      <c r="J27" s="93" t="s">
        <v>121</v>
      </c>
      <c r="K27" s="63"/>
    </row>
    <row r="28" spans="1:11" s="56" customFormat="1" x14ac:dyDescent="0.3">
      <c r="A28" s="76">
        <v>43549</v>
      </c>
      <c r="B28" s="77">
        <v>1</v>
      </c>
      <c r="C28" s="77"/>
      <c r="D28" s="77"/>
      <c r="E28" s="59"/>
      <c r="G28" s="96"/>
      <c r="H28" s="100" t="s">
        <v>95</v>
      </c>
      <c r="I28" s="98" t="s">
        <v>94</v>
      </c>
      <c r="J28" s="92"/>
      <c r="K28" s="62" t="s">
        <v>102</v>
      </c>
    </row>
    <row r="29" spans="1:11" s="57" customFormat="1" x14ac:dyDescent="0.3">
      <c r="A29" s="78"/>
      <c r="B29" s="79">
        <v>1</v>
      </c>
      <c r="C29" s="79"/>
      <c r="D29" s="79"/>
      <c r="E29" s="60"/>
      <c r="G29" s="97"/>
      <c r="H29" s="99" t="s">
        <v>90</v>
      </c>
      <c r="I29" s="99" t="s">
        <v>88</v>
      </c>
      <c r="J29" s="93"/>
      <c r="K29" s="63"/>
    </row>
    <row r="30" spans="1:11" s="56" customFormat="1" x14ac:dyDescent="0.3">
      <c r="A30" s="76">
        <v>43550</v>
      </c>
      <c r="B30" s="77">
        <v>1</v>
      </c>
      <c r="C30" s="77"/>
      <c r="D30" s="77"/>
      <c r="E30" s="59"/>
      <c r="G30" s="96"/>
      <c r="H30" s="98" t="s">
        <v>96</v>
      </c>
      <c r="I30" s="98" t="s">
        <v>89</v>
      </c>
      <c r="J30" s="92"/>
      <c r="K30" s="62"/>
    </row>
    <row r="31" spans="1:11" s="57" customFormat="1" x14ac:dyDescent="0.3">
      <c r="A31" s="78"/>
      <c r="B31" s="79">
        <v>1</v>
      </c>
      <c r="C31" s="79"/>
      <c r="D31" s="79"/>
      <c r="E31" s="60"/>
      <c r="G31" s="97"/>
      <c r="H31" s="99" t="s">
        <v>88</v>
      </c>
      <c r="I31" s="99" t="s">
        <v>90</v>
      </c>
      <c r="J31" s="93"/>
      <c r="K31" s="63"/>
    </row>
    <row r="32" spans="1:11" s="56" customFormat="1" x14ac:dyDescent="0.3">
      <c r="A32" s="76">
        <v>43556</v>
      </c>
      <c r="B32" s="77">
        <v>1</v>
      </c>
      <c r="C32" s="77"/>
      <c r="D32" s="77"/>
      <c r="E32" s="59"/>
      <c r="G32" s="96"/>
      <c r="H32" s="98" t="s">
        <v>89</v>
      </c>
      <c r="I32" s="98" t="s">
        <v>91</v>
      </c>
      <c r="J32" s="92"/>
      <c r="K32" s="62"/>
    </row>
    <row r="33" spans="1:11" s="57" customFormat="1" x14ac:dyDescent="0.3">
      <c r="A33" s="78"/>
      <c r="B33" s="79">
        <v>1</v>
      </c>
      <c r="C33" s="79"/>
      <c r="D33" s="79"/>
      <c r="E33" s="60"/>
      <c r="G33" s="97"/>
      <c r="H33" s="99"/>
      <c r="I33" s="99" t="s">
        <v>92</v>
      </c>
      <c r="J33" s="93"/>
      <c r="K33" s="63"/>
    </row>
    <row r="34" spans="1:11" s="56" customFormat="1" x14ac:dyDescent="0.3">
      <c r="A34" s="76">
        <v>43557</v>
      </c>
      <c r="B34" s="77">
        <v>1</v>
      </c>
      <c r="C34" s="77"/>
      <c r="D34" s="77"/>
      <c r="E34" s="59"/>
      <c r="G34" s="59"/>
      <c r="H34" s="59"/>
      <c r="I34" s="98" t="s">
        <v>93</v>
      </c>
      <c r="J34" s="59"/>
      <c r="K34" s="62" t="s">
        <v>104</v>
      </c>
    </row>
    <row r="35" spans="1:11" s="57" customFormat="1" x14ac:dyDescent="0.3">
      <c r="A35" s="78"/>
      <c r="B35" s="79">
        <v>1</v>
      </c>
      <c r="C35" s="79"/>
      <c r="D35" s="79"/>
      <c r="E35" s="60"/>
      <c r="G35" s="60"/>
      <c r="H35" s="60"/>
      <c r="I35" s="99" t="s">
        <v>30</v>
      </c>
      <c r="J35" s="60"/>
      <c r="K35" s="63"/>
    </row>
    <row r="36" spans="1:11" s="56" customFormat="1" x14ac:dyDescent="0.3">
      <c r="A36" s="76">
        <v>43564</v>
      </c>
      <c r="B36" s="77">
        <v>1</v>
      </c>
      <c r="C36" s="77" t="s">
        <v>86</v>
      </c>
      <c r="D36" s="77"/>
      <c r="E36" s="59"/>
      <c r="G36" s="59"/>
      <c r="H36" s="64"/>
      <c r="I36" s="98" t="s">
        <v>95</v>
      </c>
      <c r="J36" s="59"/>
      <c r="K36" s="62" t="s">
        <v>103</v>
      </c>
    </row>
    <row r="37" spans="1:11" s="58" customFormat="1" x14ac:dyDescent="0.3">
      <c r="A37" s="80"/>
      <c r="B37" s="81">
        <v>1</v>
      </c>
      <c r="C37" s="81" t="s">
        <v>86</v>
      </c>
      <c r="D37" s="81"/>
      <c r="E37" s="61"/>
      <c r="G37" s="61"/>
      <c r="I37" s="61"/>
      <c r="J37" s="61"/>
      <c r="K37" s="65" t="s">
        <v>108</v>
      </c>
    </row>
    <row r="38" spans="1:11" s="53" customFormat="1" x14ac:dyDescent="0.3">
      <c r="A38" s="82">
        <v>43570</v>
      </c>
      <c r="B38" s="83">
        <v>0</v>
      </c>
      <c r="C38" s="83" t="s">
        <v>86</v>
      </c>
      <c r="D38" s="83"/>
      <c r="E38" s="42"/>
      <c r="G38" s="42"/>
      <c r="I38" s="42"/>
      <c r="J38" s="42"/>
      <c r="K38" s="43"/>
    </row>
    <row r="39" spans="1:11" s="53" customFormat="1" ht="15" thickBot="1" x14ac:dyDescent="0.35">
      <c r="A39" s="84">
        <v>43571</v>
      </c>
      <c r="B39" s="85">
        <v>0</v>
      </c>
      <c r="C39" s="85" t="s">
        <v>86</v>
      </c>
      <c r="D39" s="85"/>
      <c r="E39" s="46"/>
      <c r="F39" s="66"/>
      <c r="G39" s="46"/>
      <c r="H39" s="66"/>
      <c r="I39" s="46"/>
      <c r="J39" s="46"/>
      <c r="K39" s="47"/>
    </row>
    <row r="41" spans="1:11" x14ac:dyDescent="0.3">
      <c r="B41">
        <f>SUM(B4:B40)</f>
        <v>32</v>
      </c>
    </row>
  </sheetData>
  <mergeCells count="2">
    <mergeCell ref="E2:I2"/>
    <mergeCell ref="A2:D2"/>
  </mergeCells>
  <pageMargins left="0.7" right="0.7" top="0.75" bottom="0.75" header="0.3" footer="0.3"/>
  <pageSetup paperSize="8" scale="9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 1.1 veilig werken</vt:lpstr>
      <vt:lpstr>1.2 bodem als basis</vt:lpstr>
      <vt:lpstr>1.3 zaaien planten poten</vt:lpstr>
      <vt:lpstr>toetsing 1.3 theorie</vt:lpstr>
      <vt:lpstr>1.3 planning</vt:lpstr>
      <vt:lpstr>toetsresultaten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2020-03-05T10:47:53Z</dcterms:modified>
</cp:coreProperties>
</file>